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brigittecauvin/Desktop/"/>
    </mc:Choice>
  </mc:AlternateContent>
  <xr:revisionPtr revIDLastSave="0" documentId="8_{E5A883AA-03F9-004F-80B1-B480EE07EC32}" xr6:coauthVersionLast="47" xr6:coauthVersionMax="47" xr10:uidLastSave="{00000000-0000-0000-0000-000000000000}"/>
  <bookViews>
    <workbookView xWindow="0" yWindow="740" windowWidth="28800" windowHeight="15420" tabRatio="876" activeTab="4" xr2:uid="{00000000-000D-0000-FFFF-FFFF00000000}"/>
  </bookViews>
  <sheets>
    <sheet name="30 déc" sheetId="42" r:id="rId1"/>
    <sheet name="6 janv" sheetId="2" r:id="rId2"/>
    <sheet name="13 janv" sheetId="26" r:id="rId3"/>
    <sheet name="20 janv" sheetId="27" r:id="rId4"/>
    <sheet name="27 janv" sheetId="28" r:id="rId5"/>
    <sheet name="3 fév" sheetId="29" r:id="rId6"/>
    <sheet name="10 fév" sheetId="30" r:id="rId7"/>
    <sheet name="17 fév" sheetId="31" r:id="rId8"/>
    <sheet name="24 fév" sheetId="43" r:id="rId9"/>
    <sheet name="3 mars" sheetId="44" r:id="rId10"/>
    <sheet name="Feuil1" sheetId="48" r:id="rId11"/>
    <sheet name="10 mars" sheetId="45" r:id="rId12"/>
    <sheet name="17 mars" sheetId="46" r:id="rId13"/>
    <sheet name="Feuil4" sheetId="51" r:id="rId14"/>
    <sheet name="24 mars" sheetId="47" r:id="rId15"/>
    <sheet name="Feuil3" sheetId="50" r:id="rId16"/>
    <sheet name="Feuil2" sheetId="49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22" roundtripDataSignature="AMtx7mgOV5VfkGl19YdTM+8mmkkzi8JVsQ=="/>
    </ext>
  </extLst>
</workbook>
</file>

<file path=xl/calcChain.xml><?xml version="1.0" encoding="utf-8"?>
<calcChain xmlns="http://schemas.openxmlformats.org/spreadsheetml/2006/main">
  <c r="D1" i="47" l="1"/>
  <c r="D1" i="46"/>
  <c r="D1" i="45"/>
  <c r="D1" i="44"/>
  <c r="D1" i="43"/>
  <c r="D1" i="31"/>
  <c r="D1" i="30"/>
  <c r="D1" i="28"/>
  <c r="D1" i="27"/>
  <c r="D1" i="26"/>
  <c r="D1" i="2"/>
  <c r="A9" i="47"/>
  <c r="A14" i="47" s="1"/>
  <c r="A19" i="47" s="1"/>
  <c r="A24" i="47" s="1"/>
  <c r="A29" i="47" s="1"/>
  <c r="A34" i="47" s="1"/>
  <c r="P4" i="47"/>
  <c r="P9" i="47" s="1"/>
  <c r="P14" i="47" s="1"/>
  <c r="P19" i="47" s="1"/>
  <c r="P24" i="47" s="1"/>
  <c r="P29" i="47" s="1"/>
  <c r="P34" i="47" s="1"/>
  <c r="A2" i="47"/>
  <c r="C1" i="47" s="1"/>
  <c r="A9" i="46"/>
  <c r="A14" i="46" s="1"/>
  <c r="A19" i="46" s="1"/>
  <c r="A24" i="46" s="1"/>
  <c r="A29" i="46" s="1"/>
  <c r="A34" i="46" s="1"/>
  <c r="P4" i="46"/>
  <c r="P9" i="46" s="1"/>
  <c r="P14" i="46" s="1"/>
  <c r="P19" i="46" s="1"/>
  <c r="P24" i="46" s="1"/>
  <c r="P29" i="46" s="1"/>
  <c r="P34" i="46" s="1"/>
  <c r="A2" i="46"/>
  <c r="C1" i="46" s="1"/>
  <c r="A9" i="45"/>
  <c r="A14" i="45" s="1"/>
  <c r="A19" i="45" s="1"/>
  <c r="A24" i="45" s="1"/>
  <c r="A29" i="45" s="1"/>
  <c r="A34" i="45" s="1"/>
  <c r="P4" i="45"/>
  <c r="P9" i="45" s="1"/>
  <c r="P14" i="45" s="1"/>
  <c r="P19" i="45" s="1"/>
  <c r="P24" i="45" s="1"/>
  <c r="P29" i="45" s="1"/>
  <c r="P34" i="45" s="1"/>
  <c r="A2" i="45"/>
  <c r="C1" i="45" s="1"/>
  <c r="A9" i="44"/>
  <c r="A14" i="44" s="1"/>
  <c r="A19" i="44" s="1"/>
  <c r="A24" i="44" s="1"/>
  <c r="A29" i="44" s="1"/>
  <c r="A34" i="44" s="1"/>
  <c r="P4" i="44"/>
  <c r="P9" i="44" s="1"/>
  <c r="P14" i="44" s="1"/>
  <c r="P19" i="44" s="1"/>
  <c r="P24" i="44" s="1"/>
  <c r="P29" i="44" s="1"/>
  <c r="P34" i="44" s="1"/>
  <c r="A2" i="44"/>
  <c r="C1" i="44" s="1"/>
  <c r="A9" i="43"/>
  <c r="A14" i="43" s="1"/>
  <c r="A19" i="43" s="1"/>
  <c r="A24" i="43" s="1"/>
  <c r="P4" i="43"/>
  <c r="P9" i="43" s="1"/>
  <c r="P14" i="43" s="1"/>
  <c r="P19" i="43" s="1"/>
  <c r="P24" i="43" s="1"/>
  <c r="P29" i="43" s="1"/>
  <c r="P34" i="43" s="1"/>
  <c r="A2" i="43"/>
  <c r="C1" i="43" s="1"/>
  <c r="A9" i="31"/>
  <c r="A14" i="31" s="1"/>
  <c r="A19" i="31" s="1"/>
  <c r="A24" i="31" s="1"/>
  <c r="A29" i="31" s="1"/>
  <c r="A34" i="31" s="1"/>
  <c r="P4" i="31"/>
  <c r="P9" i="31" s="1"/>
  <c r="P14" i="31" s="1"/>
  <c r="P19" i="31" s="1"/>
  <c r="P24" i="31" s="1"/>
  <c r="P29" i="31" s="1"/>
  <c r="P34" i="31" s="1"/>
  <c r="A2" i="31"/>
  <c r="C1" i="31" s="1"/>
  <c r="A9" i="30"/>
  <c r="A14" i="30" s="1"/>
  <c r="A19" i="30" s="1"/>
  <c r="A29" i="30" s="1"/>
  <c r="A34" i="30" s="1"/>
  <c r="P4" i="30"/>
  <c r="P9" i="30" s="1"/>
  <c r="P14" i="30" s="1"/>
  <c r="P19" i="30" s="1"/>
  <c r="P24" i="30" s="1"/>
  <c r="P29" i="30" s="1"/>
  <c r="P34" i="30" s="1"/>
  <c r="A2" i="30"/>
  <c r="C1" i="30" s="1"/>
  <c r="A9" i="29"/>
  <c r="A14" i="29" s="1"/>
  <c r="A19" i="29" s="1"/>
  <c r="A24" i="29" s="1"/>
  <c r="A29" i="29" s="1"/>
  <c r="A34" i="29" s="1"/>
  <c r="P4" i="29"/>
  <c r="P9" i="29" s="1"/>
  <c r="P14" i="29" s="1"/>
  <c r="P19" i="29" s="1"/>
  <c r="P24" i="29" s="1"/>
  <c r="P29" i="29" s="1"/>
  <c r="P34" i="29" s="1"/>
  <c r="A2" i="29"/>
  <c r="C1" i="29" s="1"/>
  <c r="A9" i="28"/>
  <c r="A14" i="28" s="1"/>
  <c r="A19" i="28" s="1"/>
  <c r="A24" i="28" s="1"/>
  <c r="A34" i="28" s="1"/>
  <c r="P4" i="28"/>
  <c r="P9" i="28" s="1"/>
  <c r="P14" i="28" s="1"/>
  <c r="P19" i="28" s="1"/>
  <c r="P24" i="28" s="1"/>
  <c r="P34" i="28" s="1"/>
  <c r="A2" i="28"/>
  <c r="C1" i="28" s="1"/>
  <c r="A9" i="27"/>
  <c r="A14" i="27" s="1"/>
  <c r="A19" i="27" s="1"/>
  <c r="A24" i="27" s="1"/>
  <c r="A29" i="27" s="1"/>
  <c r="A34" i="27" s="1"/>
  <c r="P4" i="27"/>
  <c r="P9" i="27" s="1"/>
  <c r="P14" i="27" s="1"/>
  <c r="P19" i="27" s="1"/>
  <c r="P24" i="27" s="1"/>
  <c r="P29" i="27" s="1"/>
  <c r="P34" i="27" s="1"/>
  <c r="A2" i="27"/>
  <c r="C1" i="27" s="1"/>
  <c r="P4" i="26"/>
  <c r="P9" i="26" s="1"/>
  <c r="P14" i="26" s="1"/>
  <c r="P19" i="26" s="1"/>
  <c r="P24" i="26" s="1"/>
  <c r="P29" i="26" s="1"/>
  <c r="P34" i="26" s="1"/>
  <c r="A9" i="26"/>
  <c r="A14" i="26" s="1"/>
  <c r="A19" i="26" s="1"/>
  <c r="A24" i="26" s="1"/>
  <c r="A29" i="26" s="1"/>
  <c r="A34" i="26" s="1"/>
  <c r="A2" i="26"/>
  <c r="C1" i="26" s="1"/>
  <c r="P4" i="42"/>
  <c r="P9" i="42"/>
  <c r="P19" i="42" s="1"/>
  <c r="P24" i="42" s="1"/>
  <c r="P29" i="42" s="1"/>
  <c r="P34" i="42" s="1"/>
  <c r="A9" i="42"/>
  <c r="A19" i="42" s="1"/>
  <c r="A24" i="42" s="1"/>
  <c r="A29" i="42" s="1"/>
  <c r="A34" i="42" s="1"/>
  <c r="A2" i="42"/>
  <c r="C1" i="42" s="1"/>
  <c r="A9" i="2"/>
  <c r="A14" i="2" s="1"/>
  <c r="A19" i="2" s="1"/>
  <c r="A24" i="2" s="1"/>
  <c r="A29" i="2" s="1"/>
  <c r="A34" i="2" s="1"/>
  <c r="A2" i="2"/>
  <c r="C1" i="2" s="1"/>
  <c r="I1" i="47" l="1"/>
  <c r="N1" i="47"/>
  <c r="I1" i="46"/>
  <c r="N1" i="46"/>
  <c r="I1" i="45"/>
  <c r="N1" i="45"/>
  <c r="I1" i="44"/>
  <c r="N1" i="44"/>
  <c r="I1" i="43"/>
  <c r="N1" i="43"/>
  <c r="I1" i="31"/>
  <c r="N1" i="31"/>
  <c r="I1" i="30"/>
  <c r="N1" i="30"/>
  <c r="I1" i="29"/>
  <c r="N1" i="29"/>
  <c r="I1" i="28"/>
  <c r="N1" i="28"/>
  <c r="I1" i="27"/>
  <c r="N1" i="27"/>
  <c r="I1" i="26"/>
  <c r="N1" i="26"/>
  <c r="N1" i="42"/>
  <c r="I1" i="2"/>
  <c r="N1" i="2"/>
</calcChain>
</file>

<file path=xl/sharedStrings.xml><?xml version="1.0" encoding="utf-8"?>
<sst xmlns="http://schemas.openxmlformats.org/spreadsheetml/2006/main" count="999" uniqueCount="191">
  <si>
    <t>Rez-de-chaussée</t>
  </si>
  <si>
    <t>1er étage</t>
  </si>
  <si>
    <t>Maison dans le jardin</t>
  </si>
  <si>
    <t>REZ DE CHAUSSEE</t>
  </si>
  <si>
    <t>BONHOEFFER</t>
  </si>
  <si>
    <t>MARIE DURAND</t>
  </si>
  <si>
    <t>MADELEINE BAROT</t>
  </si>
  <si>
    <t>OLYMPE DE GOUGES</t>
  </si>
  <si>
    <t>MANDELA</t>
  </si>
  <si>
    <t>Semaine</t>
  </si>
  <si>
    <t xml:space="preserve">CUISINE / HALL </t>
  </si>
  <si>
    <t>10h Culte</t>
  </si>
  <si>
    <t>SAISON 2024-2025</t>
  </si>
  <si>
    <t xml:space="preserve">LUNDI </t>
  </si>
  <si>
    <t>MARDI</t>
  </si>
  <si>
    <t>MERCREDI</t>
  </si>
  <si>
    <t>JEUDI</t>
  </si>
  <si>
    <t>VENDREDI</t>
  </si>
  <si>
    <t>SAMEDI</t>
  </si>
  <si>
    <t>DIMANCHE</t>
  </si>
  <si>
    <t>Décembre</t>
  </si>
  <si>
    <t>Janvier</t>
  </si>
  <si>
    <t>Février</t>
  </si>
  <si>
    <t>Mars</t>
  </si>
  <si>
    <t>20h30 comité C72</t>
  </si>
  <si>
    <t>18H20h Comité entraide</t>
  </si>
  <si>
    <t>18h 20h Bureau C72</t>
  </si>
  <si>
    <t>Preparation Braderie</t>
  </si>
  <si>
    <t>Braderie</t>
  </si>
  <si>
    <t>Concert TAC</t>
  </si>
  <si>
    <t>AG ENTRAIDE</t>
  </si>
  <si>
    <t>Table de Djohra</t>
  </si>
  <si>
    <t>11h15hTable de Djohra</t>
  </si>
  <si>
    <t>Préparation Braderie</t>
  </si>
  <si>
    <t>17h marathon des jeux</t>
  </si>
  <si>
    <t>Marathon des jeux</t>
  </si>
  <si>
    <t>marathon des jeux</t>
  </si>
  <si>
    <t>7 h marathon des jeux</t>
  </si>
  <si>
    <t>15h Audition si facil ...</t>
  </si>
  <si>
    <t>spectacle Entraide</t>
  </si>
  <si>
    <t>Spectacle entraide</t>
  </si>
  <si>
    <t>Spectacle Entraide</t>
  </si>
  <si>
    <t>19h00-23H00 Crescendo</t>
  </si>
  <si>
    <t>10H00-12H00 UFC Q CHOISR</t>
  </si>
  <si>
    <t>14H00-16H00 HOVIA</t>
  </si>
  <si>
    <t>14H30-16H30 Ikebana</t>
  </si>
  <si>
    <t>13h30-18h guitare</t>
  </si>
  <si>
    <t>20H00-22H00 Biodanza</t>
  </si>
  <si>
    <t>10h30-11h30 Zumba</t>
  </si>
  <si>
    <t>14h30-15h30 Gym holi.</t>
  </si>
  <si>
    <t>19h-20h Gym holi,</t>
  </si>
  <si>
    <t>14h45-19h15 ARE</t>
  </si>
  <si>
    <t>9h15-12h45 ARE</t>
  </si>
  <si>
    <t>9h15-18h15 ARE</t>
  </si>
  <si>
    <t>19h30-21-30 ARE</t>
  </si>
  <si>
    <t>20h-22h30 Chorale</t>
  </si>
  <si>
    <t>14h-17h30 Cybercafé</t>
  </si>
  <si>
    <t>10H30-11H45 Sophrologie</t>
  </si>
  <si>
    <t>16-22h30 greenwashing</t>
  </si>
  <si>
    <t>20h15-22h Balade Bible</t>
  </si>
  <si>
    <t>15h30-17h equilibre prif</t>
  </si>
  <si>
    <t>11h-12h Hatha Yoga 1</t>
  </si>
  <si>
    <t>19h-20h Hatha Yoga 1</t>
  </si>
  <si>
    <t>19h15-20h30 Hatha Mudra Yoga</t>
  </si>
  <si>
    <t>braderie</t>
  </si>
  <si>
    <t>14h30-18h Portage BB</t>
  </si>
  <si>
    <t>14h-17h de fil en aiguille</t>
  </si>
  <si>
    <t>14h15-16h15 anglais</t>
  </si>
  <si>
    <t>20h45 bureau CP</t>
  </si>
  <si>
    <t>20h15 comité CP</t>
  </si>
  <si>
    <t>20h45 galette associations</t>
  </si>
  <si>
    <t>20h15 Bureau CP</t>
  </si>
  <si>
    <t>Repas Culte</t>
  </si>
  <si>
    <t>10h Culte jeunes</t>
  </si>
  <si>
    <t xml:space="preserve">111h-15h Repas culte </t>
  </si>
  <si>
    <t>20h15 Comité CP</t>
  </si>
  <si>
    <t>18h-20h Bureau C72</t>
  </si>
  <si>
    <t xml:space="preserve">Concert TAC </t>
  </si>
  <si>
    <t>11h-15h repas culte</t>
  </si>
  <si>
    <t>AG CP</t>
  </si>
  <si>
    <t>Repas AG</t>
  </si>
  <si>
    <t>11h-15h repas AG</t>
  </si>
  <si>
    <t>20h15 bureau CP</t>
  </si>
  <si>
    <t>13h30-16h SJE 92</t>
  </si>
  <si>
    <t>14h-16h SJE92</t>
  </si>
  <si>
    <t>10h-12h Ecole Biblique</t>
  </si>
  <si>
    <t>10h-12h Jardin biblique</t>
  </si>
  <si>
    <t>13h30-16h KT Jeunes</t>
  </si>
  <si>
    <t>20h30-22h Taï Chi</t>
  </si>
  <si>
    <t xml:space="preserve">17h30-18h30 Bébé signeur </t>
  </si>
  <si>
    <t>9h30-12h30 Equilibre</t>
  </si>
  <si>
    <t>17h30-18h30 BB signeur</t>
  </si>
  <si>
    <t>9h15-10h15 Hatha yoga 2</t>
  </si>
  <si>
    <t>13h45-19h45 Théâtre jeunes</t>
  </si>
  <si>
    <t>20h-22h30 Théâtre adultes</t>
  </si>
  <si>
    <t>13h30-16h30 café + bible</t>
  </si>
  <si>
    <t>17h45-18H45 Pilates</t>
  </si>
  <si>
    <t>13h30-16h30 café +bible</t>
  </si>
  <si>
    <t>13h30-16h30 café et bible</t>
  </si>
  <si>
    <t>10H30-11h45 Sophrologie</t>
  </si>
  <si>
    <t>18h45-19h45 Pilates</t>
  </si>
  <si>
    <t>17h-20h30 KT Jeunes</t>
  </si>
  <si>
    <t>10h30-12h30 Arts créatifs</t>
  </si>
  <si>
    <t>culte de fin année Reveillon</t>
  </si>
  <si>
    <t>18h-22h balade biblique</t>
  </si>
  <si>
    <t>FCC</t>
  </si>
  <si>
    <t>18h-20h bal bible</t>
  </si>
  <si>
    <t>18h loge</t>
  </si>
  <si>
    <t>18h-22h bal bible</t>
  </si>
  <si>
    <t>18h-20h comite entraide</t>
  </si>
  <si>
    <t>11h30-12h30 Danse</t>
  </si>
  <si>
    <t>13h30-14h30 Salsa</t>
  </si>
  <si>
    <t>20h-22h Studio Lesti</t>
  </si>
  <si>
    <t>14H-18H croche pointée</t>
  </si>
  <si>
    <t>14H-18H roche pointée</t>
  </si>
  <si>
    <t>19H30- 20H30 sophrologie</t>
  </si>
  <si>
    <t>20H30-22H groupe oecum</t>
  </si>
  <si>
    <t>19H 20H30 Pouces verts</t>
  </si>
  <si>
    <t>19h00-20h30 Pouces verts</t>
  </si>
  <si>
    <t>20H00-22h00 OSA</t>
  </si>
  <si>
    <t xml:space="preserve">14H-18H Petites sœurs des </t>
  </si>
  <si>
    <t>pauvres</t>
  </si>
  <si>
    <t>18h-19H Pilates</t>
  </si>
  <si>
    <t>19H30 -20h30 Qi  Gong</t>
  </si>
  <si>
    <t>19h00 - 21h00 Pilates</t>
  </si>
  <si>
    <t>10H-18 H Centre 72 (ADL)</t>
  </si>
  <si>
    <t>10h-18h Centre 72 (ADL)</t>
  </si>
  <si>
    <t>10h-18h Centre 72 ADL</t>
  </si>
  <si>
    <t>13h30-16h30 SJE 92</t>
  </si>
  <si>
    <t>16h00-18h00 Blabla jeux</t>
  </si>
  <si>
    <t xml:space="preserve">14H00-18h00 Les petites </t>
  </si>
  <si>
    <t>sœurs des pauvres</t>
  </si>
  <si>
    <t>10h00-11h30 Cybercafé</t>
  </si>
  <si>
    <t>10h00-11h 30Cybercafé</t>
  </si>
  <si>
    <t>10h0011h30 Cybercafé</t>
  </si>
  <si>
    <t>9H-19H00 AW</t>
  </si>
  <si>
    <t>9H00- 19h00 AW</t>
  </si>
  <si>
    <t>20h30 22H30comité C72</t>
  </si>
  <si>
    <t>19h30- 20H30 Tai Chi debutant</t>
  </si>
  <si>
    <t>16H00 _18H00 bla bla jeux</t>
  </si>
  <si>
    <t>20H00 22H OSA</t>
  </si>
  <si>
    <t>20H00 22H30 OSA</t>
  </si>
  <si>
    <t>20H00-22H30 OSA</t>
  </si>
  <si>
    <t>carrefour eau</t>
  </si>
  <si>
    <t>20H00 22H30 carrefour eau</t>
  </si>
  <si>
    <t>19H00 22H30 carrefour eau</t>
  </si>
  <si>
    <t>19H30-21H30 Qi Gong</t>
  </si>
  <si>
    <t>16H00-18h30 SJE</t>
  </si>
  <si>
    <t>12h30-15h30 Accueil SDF</t>
  </si>
  <si>
    <t>16h30-18h30 Com des aides</t>
  </si>
  <si>
    <t>15H30-18h30 comission des aides</t>
  </si>
  <si>
    <t xml:space="preserve">12h30-15h30 Accueil SDF	
16h30-18h30 Com des aides	
16h30-18h30 Com des aides	</t>
  </si>
  <si>
    <t>15H30-16H30 com des aides</t>
  </si>
  <si>
    <t>10H00-12h00 TAC repet</t>
  </si>
  <si>
    <t>20h rencontre 4Presidents</t>
  </si>
  <si>
    <t>19H00 - 21H00 AGMDJ</t>
  </si>
  <si>
    <t>18H00-20H00 Comite entraide</t>
  </si>
  <si>
    <t>argentine</t>
  </si>
  <si>
    <t xml:space="preserve">14H00-19H00 Musique </t>
  </si>
  <si>
    <t>10H00-16h00 S. Lacaze</t>
  </si>
  <si>
    <t>18H30-20h00 A. Yoga</t>
  </si>
  <si>
    <t xml:space="preserve">18h30-20h00 A.Yoga </t>
  </si>
  <si>
    <t xml:space="preserve">18h30-20h00  A. Yoga </t>
  </si>
  <si>
    <t xml:space="preserve">18h30-20h00A.Yoga </t>
  </si>
  <si>
    <t xml:space="preserve">18h30-20h00 A. Yoga </t>
  </si>
  <si>
    <t xml:space="preserve">18h30-20H00 A.Yoga </t>
  </si>
  <si>
    <t>18H30-20H00 A. Yoga</t>
  </si>
  <si>
    <t>17H30-19H00 BD</t>
  </si>
  <si>
    <t>20h00 22H30 chœur OSA</t>
  </si>
  <si>
    <r>
      <rPr>
        <b/>
        <sz val="10"/>
        <color theme="1"/>
        <rFont val="Arial Narrow"/>
        <family val="2"/>
      </rPr>
      <t xml:space="preserve">12h30-15h30 Accueil SDF	</t>
    </r>
    <r>
      <rPr>
        <b/>
        <sz val="10"/>
        <color rgb="FFFF0000"/>
        <rFont val="Arial Narrow"/>
        <family val="2"/>
      </rPr>
      <t xml:space="preserve">
16h30-18h30 Com des aides	</t>
    </r>
  </si>
  <si>
    <t>vendredi 14</t>
  </si>
  <si>
    <t>17H30 19H00 BD</t>
  </si>
  <si>
    <t>17H30-19H30 BD</t>
  </si>
  <si>
    <t>17H30-19H BD</t>
  </si>
  <si>
    <t xml:space="preserve">19H30-21H30 Printemps </t>
  </si>
  <si>
    <t>des poètes</t>
  </si>
  <si>
    <t>20H45 -22H45 Chantons ensemble</t>
  </si>
  <si>
    <t>14H30 15H30 BC/ADL</t>
  </si>
  <si>
    <t>20H45 22H30 Chantons ensemble</t>
  </si>
  <si>
    <t>19H30-21H30 IBC</t>
  </si>
  <si>
    <t>15H00-19h45 Théâtre jeunes</t>
  </si>
  <si>
    <t>15H00 19h45 Théâtre jeunes</t>
  </si>
  <si>
    <t>15H30 17H30 Studio Lesli</t>
  </si>
  <si>
    <t>10H00-12H00 Studio Lesti</t>
  </si>
  <si>
    <t>15H30 - 17H30 Studio Lesti</t>
  </si>
  <si>
    <t>190H_12H00 Studio lesti</t>
  </si>
  <si>
    <t>10H00 12h00 Studio Lesti</t>
  </si>
  <si>
    <t>des poetes</t>
  </si>
  <si>
    <t>14H 19 H Lise Choquier</t>
  </si>
  <si>
    <t xml:space="preserve">10h-12 H Stage théâtre </t>
  </si>
  <si>
    <t>20H30 22H30 Remue meninge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</si>
</sst>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rial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name val="Courier New"/>
      <family val="3"/>
    </font>
    <font>
      <b/>
      <sz val="11"/>
      <color theme="0"/>
      <name val="Arial"/>
      <family val="2"/>
    </font>
    <font>
      <b/>
      <sz val="14"/>
      <name val="Arial"/>
      <family val="2"/>
    </font>
    <font>
      <sz val="11"/>
      <color rgb="FF111111"/>
      <name val="Courier New"/>
      <family val="3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6" tint="-0.499984740745262"/>
      <name val="Arial"/>
      <family val="2"/>
    </font>
    <font>
      <b/>
      <sz val="10"/>
      <color rgb="FF7030A0"/>
      <name val="Arial Narrow"/>
      <family val="2"/>
    </font>
    <font>
      <b/>
      <sz val="10"/>
      <color rgb="FF7030A0"/>
      <name val="Arial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b/>
      <sz val="10"/>
      <color theme="4" tint="-0.499984740745262"/>
      <name val="Arial Narrow"/>
      <family val="2"/>
    </font>
    <font>
      <b/>
      <sz val="10"/>
      <color theme="4" tint="-0.499984740745262"/>
      <name val="Arial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/>
        <bgColor rgb="FFDAEEF3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rgb="FFDAEEF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6" fillId="0" borderId="0" xfId="0" applyNumberFormat="1" applyFont="1"/>
    <xf numFmtId="16" fontId="1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19" fillId="0" borderId="0" xfId="0" applyFont="1"/>
    <xf numFmtId="1" fontId="17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12" borderId="1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1" fillId="9" borderId="12" xfId="0" applyFont="1" applyFill="1" applyBorder="1" applyAlignment="1">
      <alignment horizontal="center" vertical="center" textRotation="90"/>
    </xf>
    <xf numFmtId="0" fontId="31" fillId="3" borderId="11" xfId="0" applyFont="1" applyFill="1" applyBorder="1" applyAlignment="1">
      <alignment horizontal="center" vertical="center" textRotation="90"/>
    </xf>
    <xf numFmtId="0" fontId="31" fillId="11" borderId="11" xfId="0" applyFont="1" applyFill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31" fillId="12" borderId="12" xfId="0" applyFont="1" applyFill="1" applyBorder="1" applyAlignment="1">
      <alignment horizontal="center" vertical="center" textRotation="90"/>
    </xf>
    <xf numFmtId="0" fontId="31" fillId="2" borderId="12" xfId="0" applyFont="1" applyFill="1" applyBorder="1" applyAlignment="1">
      <alignment horizontal="center" vertical="center" textRotation="90"/>
    </xf>
    <xf numFmtId="0" fontId="10" fillId="9" borderId="12" xfId="0" applyFont="1" applyFill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12" borderId="12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horizontal="center" vertical="center" textRotation="90"/>
    </xf>
    <xf numFmtId="0" fontId="31" fillId="9" borderId="12" xfId="0" applyFont="1" applyFill="1" applyBorder="1" applyAlignment="1">
      <alignment vertical="center" textRotation="90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10" borderId="11" xfId="0" applyFont="1" applyFill="1" applyBorder="1" applyAlignment="1">
      <alignment horizontal="center" vertical="center" textRotation="90"/>
    </xf>
    <xf numFmtId="0" fontId="8" fillId="10" borderId="13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1" fillId="9" borderId="11" xfId="0" applyFont="1" applyFill="1" applyBorder="1" applyAlignment="1">
      <alignment horizontal="center" vertical="center" textRotation="90"/>
    </xf>
    <xf numFmtId="0" fontId="31" fillId="9" borderId="13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center" vertical="center" textRotation="90"/>
    </xf>
    <xf numFmtId="0" fontId="15" fillId="2" borderId="8" xfId="0" applyFont="1" applyFill="1" applyBorder="1" applyAlignment="1">
      <alignment vertical="center"/>
    </xf>
    <xf numFmtId="0" fontId="34" fillId="13" borderId="7" xfId="0" applyFont="1" applyFill="1" applyBorder="1" applyAlignment="1">
      <alignment vertical="center"/>
    </xf>
    <xf numFmtId="0" fontId="34" fillId="1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30" fillId="2" borderId="8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/>
    </xf>
    <xf numFmtId="0" fontId="34" fillId="13" borderId="5" xfId="0" applyFont="1" applyFill="1" applyBorder="1" applyAlignment="1">
      <alignment vertical="center"/>
    </xf>
    <xf numFmtId="0" fontId="34" fillId="1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31" fillId="2" borderId="12" xfId="0" applyFont="1" applyFill="1" applyBorder="1" applyAlignment="1">
      <alignment horizontal="center" vertical="center" textRotation="90"/>
    </xf>
    <xf numFmtId="0" fontId="31" fillId="2" borderId="11" xfId="0" applyFont="1" applyFill="1" applyBorder="1" applyAlignment="1">
      <alignment horizontal="center" vertical="center" textRotation="90"/>
    </xf>
    <xf numFmtId="0" fontId="31" fillId="2" borderId="13" xfId="0" applyFont="1" applyFill="1" applyBorder="1" applyAlignment="1">
      <alignment horizontal="center" vertical="center" textRotation="90"/>
    </xf>
    <xf numFmtId="0" fontId="14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11" borderId="11" xfId="0" applyFont="1" applyFill="1" applyBorder="1" applyAlignment="1">
      <alignment horizontal="center" vertical="center" textRotation="90"/>
    </xf>
    <xf numFmtId="0" fontId="8" fillId="11" borderId="13" xfId="0" applyFont="1" applyFill="1" applyBorder="1" applyAlignment="1">
      <alignment horizontal="center" vertical="center" textRotation="90"/>
    </xf>
    <xf numFmtId="0" fontId="22" fillId="12" borderId="11" xfId="0" applyFont="1" applyFill="1" applyBorder="1" applyAlignment="1">
      <alignment horizontal="center" vertical="center" textRotation="90"/>
    </xf>
    <xf numFmtId="0" fontId="22" fillId="12" borderId="13" xfId="0" applyFont="1" applyFill="1" applyBorder="1" applyAlignment="1">
      <alignment horizontal="center" vertical="center" textRotation="90"/>
    </xf>
    <xf numFmtId="0" fontId="15" fillId="2" borderId="23" xfId="0" applyFont="1" applyFill="1" applyBorder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1" fillId="3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452-3437-4721-BD9D-AA9517229E1D}">
  <sheetPr>
    <pageSetUpPr fitToPage="1"/>
  </sheetPr>
  <dimension ref="A1:AJ1001"/>
  <sheetViews>
    <sheetView showGridLines="0" zoomScaleNormal="100" workbookViewId="0">
      <selection activeCell="F12" sqref="F12:G1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20</v>
      </c>
      <c r="B1" s="14"/>
      <c r="C1" s="15" t="str">
        <f>CONCATENATE(A2," ",A1)</f>
        <v>30 Décembre</v>
      </c>
      <c r="D1" s="27"/>
      <c r="E1" s="6" t="s">
        <v>12</v>
      </c>
      <c r="F1" s="6"/>
      <c r="G1" s="6"/>
      <c r="H1" s="6" t="s">
        <v>9</v>
      </c>
      <c r="I1" s="16">
        <v>18</v>
      </c>
      <c r="J1" s="6"/>
      <c r="K1" s="6"/>
      <c r="L1" s="6"/>
      <c r="M1" s="6"/>
      <c r="N1" s="6">
        <f>WEEKNUM(C1)</f>
        <v>53</v>
      </c>
      <c r="O1" s="7"/>
      <c r="P1" s="6"/>
    </row>
    <row r="2" spans="1:36" s="4" customFormat="1" ht="24" customHeight="1" thickBot="1" x14ac:dyDescent="0.25">
      <c r="A2" s="19" t="str">
        <f>RIGHT(A4,2)</f>
        <v>30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7">
        <v>30</v>
      </c>
      <c r="B4" s="61"/>
      <c r="C4" s="62"/>
      <c r="D4" s="61"/>
      <c r="E4" s="62"/>
      <c r="F4" s="61"/>
      <c r="G4" s="62"/>
      <c r="H4" s="61"/>
      <c r="I4" s="62"/>
      <c r="J4" s="61"/>
      <c r="K4" s="62"/>
      <c r="L4" s="61"/>
      <c r="M4" s="62"/>
      <c r="N4" s="61"/>
      <c r="O4" s="62"/>
      <c r="P4" s="37">
        <f>A4</f>
        <v>30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53" t="s">
        <v>13</v>
      </c>
      <c r="B5" s="55"/>
      <c r="C5" s="56"/>
      <c r="D5" s="55"/>
      <c r="E5" s="56"/>
      <c r="F5" s="55"/>
      <c r="G5" s="56"/>
      <c r="H5" s="55"/>
      <c r="I5" s="56"/>
      <c r="J5" s="55"/>
      <c r="K5" s="56"/>
      <c r="L5" s="57"/>
      <c r="M5" s="58"/>
      <c r="N5" s="55"/>
      <c r="O5" s="56"/>
      <c r="P5" s="5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53"/>
      <c r="B6" s="55"/>
      <c r="C6" s="56"/>
      <c r="D6" s="55"/>
      <c r="E6" s="56"/>
      <c r="F6" s="55"/>
      <c r="G6" s="56"/>
      <c r="H6" s="57"/>
      <c r="I6" s="58"/>
      <c r="J6" s="57"/>
      <c r="K6" s="58"/>
      <c r="L6" s="55"/>
      <c r="M6" s="56"/>
      <c r="N6" s="55"/>
      <c r="O6" s="56"/>
      <c r="P6" s="5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53"/>
      <c r="B7" s="55"/>
      <c r="C7" s="56"/>
      <c r="D7" s="55"/>
      <c r="E7" s="56"/>
      <c r="F7" s="86"/>
      <c r="G7" s="87"/>
      <c r="H7" s="55"/>
      <c r="I7" s="56"/>
      <c r="J7" s="55"/>
      <c r="K7" s="56"/>
      <c r="L7" s="55"/>
      <c r="M7" s="56"/>
      <c r="N7" s="55"/>
      <c r="O7" s="56"/>
      <c r="P7" s="5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54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5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37">
        <f>+A4+1</f>
        <v>31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73"/>
      <c r="M9" s="74"/>
      <c r="N9" s="66"/>
      <c r="O9" s="67"/>
      <c r="P9" s="37">
        <f>+P4+1</f>
        <v>31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53" t="s">
        <v>14</v>
      </c>
      <c r="B10" s="66"/>
      <c r="C10" s="67"/>
      <c r="D10" s="66"/>
      <c r="E10" s="67"/>
      <c r="F10" s="66"/>
      <c r="G10" s="67"/>
      <c r="H10" s="64"/>
      <c r="I10" s="65"/>
      <c r="J10" s="64"/>
      <c r="K10" s="65"/>
      <c r="L10" s="64"/>
      <c r="M10" s="65"/>
      <c r="N10" s="66"/>
      <c r="O10" s="67"/>
      <c r="P10" s="53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53"/>
      <c r="B11" s="11"/>
      <c r="C11" s="12"/>
      <c r="D11" s="11"/>
      <c r="E11" s="12"/>
      <c r="F11" s="11"/>
      <c r="G11" s="12"/>
      <c r="H11" s="66"/>
      <c r="I11" s="67"/>
      <c r="J11" s="11"/>
      <c r="K11" s="12"/>
      <c r="L11" s="11"/>
      <c r="M11" s="12"/>
      <c r="N11" s="11"/>
      <c r="O11" s="12"/>
      <c r="P11" s="5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53"/>
      <c r="B12" s="66"/>
      <c r="C12" s="67"/>
      <c r="D12" s="64" t="s">
        <v>103</v>
      </c>
      <c r="E12" s="65"/>
      <c r="F12" s="64"/>
      <c r="G12" s="65"/>
      <c r="H12" s="64"/>
      <c r="I12" s="65"/>
      <c r="J12" s="66"/>
      <c r="K12" s="67"/>
      <c r="L12" s="66"/>
      <c r="M12" s="67"/>
      <c r="N12" s="66"/>
      <c r="O12" s="67"/>
      <c r="P12" s="5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54"/>
      <c r="B13" s="66"/>
      <c r="C13" s="67"/>
      <c r="D13" s="78"/>
      <c r="E13" s="79"/>
      <c r="F13" s="90"/>
      <c r="G13" s="91"/>
      <c r="H13" s="64"/>
      <c r="I13" s="65"/>
      <c r="J13" s="69"/>
      <c r="K13" s="70"/>
      <c r="L13" s="64"/>
      <c r="M13" s="65"/>
      <c r="N13" s="64"/>
      <c r="O13" s="65"/>
      <c r="P13" s="5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37">
        <v>1</v>
      </c>
      <c r="B14" s="61"/>
      <c r="C14" s="62"/>
      <c r="D14" s="61"/>
      <c r="E14" s="62"/>
      <c r="F14" s="88"/>
      <c r="G14" s="89"/>
      <c r="H14" s="61"/>
      <c r="I14" s="62"/>
      <c r="J14" s="61"/>
      <c r="K14" s="62"/>
      <c r="L14" s="88"/>
      <c r="M14" s="89"/>
      <c r="N14" s="61"/>
      <c r="O14" s="62"/>
      <c r="P14" s="37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53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5"/>
      <c r="M15" s="56"/>
      <c r="N15" s="55"/>
      <c r="O15" s="56"/>
      <c r="P15" s="53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53"/>
      <c r="B16" s="55"/>
      <c r="C16" s="56"/>
      <c r="D16" s="57"/>
      <c r="E16" s="58"/>
      <c r="F16" s="57"/>
      <c r="G16" s="58"/>
      <c r="H16" s="84"/>
      <c r="I16" s="85"/>
      <c r="J16" s="57"/>
      <c r="K16" s="58"/>
      <c r="L16" s="57"/>
      <c r="M16" s="58"/>
      <c r="N16" s="55"/>
      <c r="O16" s="56"/>
      <c r="P16" s="5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53"/>
      <c r="B17" s="55"/>
      <c r="C17" s="56"/>
      <c r="D17" s="55"/>
      <c r="E17" s="56"/>
      <c r="F17" s="57"/>
      <c r="G17" s="58"/>
      <c r="H17" s="57"/>
      <c r="I17" s="58"/>
      <c r="J17" s="55"/>
      <c r="K17" s="56"/>
      <c r="L17" s="57"/>
      <c r="M17" s="58"/>
      <c r="N17" s="55"/>
      <c r="O17" s="56"/>
      <c r="P17" s="5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54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5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3">
        <f>+A14+1</f>
        <v>2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73"/>
      <c r="M19" s="74"/>
      <c r="N19" s="66"/>
      <c r="O19" s="67"/>
      <c r="P19" s="43">
        <f>+P14+1</f>
        <v>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53" t="s">
        <v>16</v>
      </c>
      <c r="B20" s="66"/>
      <c r="C20" s="67"/>
      <c r="D20" s="66"/>
      <c r="E20" s="67"/>
      <c r="F20" s="64"/>
      <c r="G20" s="65"/>
      <c r="H20" s="66"/>
      <c r="I20" s="67"/>
      <c r="J20" s="66"/>
      <c r="K20" s="67"/>
      <c r="L20" s="66"/>
      <c r="M20" s="67"/>
      <c r="N20" s="66"/>
      <c r="O20" s="67"/>
      <c r="P20" s="53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53"/>
      <c r="B21" s="66"/>
      <c r="C21" s="67"/>
      <c r="D21" s="66"/>
      <c r="E21" s="67"/>
      <c r="F21" s="64"/>
      <c r="G21" s="65"/>
      <c r="H21" s="66"/>
      <c r="I21" s="67"/>
      <c r="J21" s="66"/>
      <c r="K21" s="67"/>
      <c r="L21" s="64"/>
      <c r="M21" s="65"/>
      <c r="N21" s="64"/>
      <c r="O21" s="65"/>
      <c r="P21" s="5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53"/>
      <c r="B22" s="66"/>
      <c r="C22" s="67"/>
      <c r="D22" s="66"/>
      <c r="E22" s="67"/>
      <c r="F22" s="64"/>
      <c r="G22" s="65"/>
      <c r="H22" s="66"/>
      <c r="I22" s="67"/>
      <c r="J22" s="66"/>
      <c r="K22" s="67"/>
      <c r="L22" s="66"/>
      <c r="M22" s="67"/>
      <c r="N22" s="66"/>
      <c r="O22" s="67"/>
      <c r="P22" s="5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54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5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50">
        <f>+A19+1</f>
        <v>3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50">
        <f>+P19+1</f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7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7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75"/>
      <c r="B26" s="55"/>
      <c r="C26" s="56"/>
      <c r="D26" s="57"/>
      <c r="E26" s="58"/>
      <c r="F26" s="57"/>
      <c r="G26" s="58"/>
      <c r="H26" s="57"/>
      <c r="I26" s="58"/>
      <c r="J26" s="55"/>
      <c r="K26" s="56"/>
      <c r="L26" s="55"/>
      <c r="M26" s="56"/>
      <c r="N26" s="55"/>
      <c r="O26" s="56"/>
      <c r="P26" s="7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75"/>
      <c r="B27" s="55"/>
      <c r="C27" s="56"/>
      <c r="D27" s="57"/>
      <c r="E27" s="58"/>
      <c r="F27" s="77" t="s">
        <v>166</v>
      </c>
      <c r="G27" s="56"/>
      <c r="H27" s="55"/>
      <c r="I27" s="56"/>
      <c r="J27" s="55"/>
      <c r="K27" s="56"/>
      <c r="L27" s="57"/>
      <c r="M27" s="58"/>
      <c r="N27" s="55"/>
      <c r="O27" s="56"/>
      <c r="P27" s="7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7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7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7">
        <f>+A24+1</f>
        <v>4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37">
        <f>+P24+1</f>
        <v>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53" t="s">
        <v>18</v>
      </c>
      <c r="B30" s="66"/>
      <c r="C30" s="67"/>
      <c r="D30" s="64"/>
      <c r="E30" s="65"/>
      <c r="F30" s="64" t="s">
        <v>48</v>
      </c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53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53"/>
      <c r="B31" s="66"/>
      <c r="C31" s="67"/>
      <c r="D31" s="66"/>
      <c r="E31" s="67"/>
      <c r="F31" s="64" t="s">
        <v>110</v>
      </c>
      <c r="G31" s="65"/>
      <c r="H31" s="66"/>
      <c r="I31" s="67"/>
      <c r="J31" s="66"/>
      <c r="K31" s="67"/>
      <c r="L31" s="64"/>
      <c r="M31" s="65"/>
      <c r="N31" s="64"/>
      <c r="O31" s="65"/>
      <c r="P31" s="5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53"/>
      <c r="B32" s="66"/>
      <c r="C32" s="67"/>
      <c r="D32" s="13"/>
      <c r="E32" s="13"/>
      <c r="F32" s="71" t="s">
        <v>111</v>
      </c>
      <c r="G32" s="72"/>
      <c r="H32" s="66"/>
      <c r="I32" s="67"/>
      <c r="J32" s="66"/>
      <c r="K32" s="67"/>
      <c r="L32" s="66"/>
      <c r="M32" s="67"/>
      <c r="N32" s="68"/>
      <c r="O32" s="67"/>
      <c r="P32" s="5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54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5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7">
        <f>+A29+1</f>
        <v>5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37">
        <f>+P29+1</f>
        <v>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53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5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53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5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53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5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54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5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A5:A8"/>
    <mergeCell ref="A10:A13"/>
    <mergeCell ref="A15:A18"/>
    <mergeCell ref="A20:A23"/>
    <mergeCell ref="A25:A28"/>
    <mergeCell ref="A30:A33"/>
    <mergeCell ref="A35:A38"/>
    <mergeCell ref="B2:E2"/>
    <mergeCell ref="F2:K2"/>
    <mergeCell ref="B5:C5"/>
    <mergeCell ref="D5:E5"/>
    <mergeCell ref="F5:G5"/>
    <mergeCell ref="H5:I5"/>
    <mergeCell ref="J5:K5"/>
    <mergeCell ref="B9:C9"/>
    <mergeCell ref="D9:E9"/>
    <mergeCell ref="F9:G9"/>
    <mergeCell ref="H9:I9"/>
    <mergeCell ref="J9:K9"/>
    <mergeCell ref="J20:K20"/>
    <mergeCell ref="B22:C22"/>
    <mergeCell ref="D22:E22"/>
    <mergeCell ref="F22:G22"/>
    <mergeCell ref="H22:I22"/>
    <mergeCell ref="B4:C4"/>
    <mergeCell ref="D4:E4"/>
    <mergeCell ref="F4:G4"/>
    <mergeCell ref="H4:I4"/>
    <mergeCell ref="J4:K4"/>
    <mergeCell ref="L4:M4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L5:M5"/>
    <mergeCell ref="N5:O5"/>
    <mergeCell ref="F7:G7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0:C20"/>
    <mergeCell ref="D20:E20"/>
    <mergeCell ref="F20:G20"/>
    <mergeCell ref="H20:I20"/>
    <mergeCell ref="N24:O24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0:C30"/>
    <mergeCell ref="D30:E30"/>
    <mergeCell ref="F30:G30"/>
    <mergeCell ref="H30:I30"/>
    <mergeCell ref="J30:K30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1"/>
  <sheetViews>
    <sheetView showGridLines="0" topLeftCell="A4" zoomScaleNormal="100" workbookViewId="0">
      <selection activeCell="F32" sqref="F3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6 Janvier</v>
      </c>
      <c r="D1" s="18">
        <f>WEEKNUM(C1)+18</f>
        <v>19</v>
      </c>
      <c r="E1" s="6" t="s">
        <v>12</v>
      </c>
      <c r="F1" s="6"/>
      <c r="G1" s="6"/>
      <c r="H1" s="6" t="s">
        <v>9</v>
      </c>
      <c r="I1" s="16">
        <f>D1</f>
        <v>19</v>
      </c>
      <c r="J1" s="6"/>
      <c r="K1" s="6"/>
      <c r="L1" s="6"/>
      <c r="M1" s="6"/>
      <c r="N1" s="6">
        <f>WEEKNUM(C1)</f>
        <v>1</v>
      </c>
      <c r="O1" s="7"/>
      <c r="P1" s="6"/>
    </row>
    <row r="2" spans="1:36" s="4" customFormat="1" ht="24" customHeight="1" thickBot="1" x14ac:dyDescent="0.25">
      <c r="A2" s="19" t="str">
        <f>RIGHT(A4,2)</f>
        <v>6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38">
        <v>6</v>
      </c>
      <c r="B4" s="61"/>
      <c r="C4" s="62"/>
      <c r="D4" s="61"/>
      <c r="E4" s="62"/>
      <c r="F4" s="115"/>
      <c r="G4" s="116"/>
      <c r="H4" s="57" t="s">
        <v>128</v>
      </c>
      <c r="I4" s="58"/>
      <c r="J4" s="57" t="s">
        <v>128</v>
      </c>
      <c r="K4" s="58"/>
      <c r="L4" s="61"/>
      <c r="M4" s="62"/>
      <c r="N4" s="61"/>
      <c r="O4" s="62"/>
      <c r="P4" s="23"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148</v>
      </c>
      <c r="E5" s="113"/>
      <c r="F5" s="55"/>
      <c r="G5" s="114"/>
      <c r="H5" s="55"/>
      <c r="I5" s="56"/>
      <c r="J5" s="55"/>
      <c r="K5" s="56"/>
      <c r="L5" s="57"/>
      <c r="M5" s="58"/>
      <c r="N5" s="55"/>
      <c r="O5" s="56"/>
      <c r="P5" s="10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149</v>
      </c>
      <c r="E6" s="113"/>
      <c r="F6" s="77" t="s">
        <v>122</v>
      </c>
      <c r="G6" s="111"/>
      <c r="H6" s="57"/>
      <c r="I6" s="58"/>
      <c r="J6" s="57"/>
      <c r="K6" s="58"/>
      <c r="L6" s="77" t="s">
        <v>44</v>
      </c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119" t="s">
        <v>123</v>
      </c>
      <c r="G7" s="120"/>
      <c r="H7" s="55"/>
      <c r="I7" s="56"/>
      <c r="J7" s="55"/>
      <c r="K7" s="56"/>
      <c r="L7" s="77"/>
      <c r="M7" s="111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 t="s">
        <v>176</v>
      </c>
      <c r="G8" s="124"/>
      <c r="H8" s="94"/>
      <c r="I8" s="95"/>
      <c r="J8" s="59"/>
      <c r="K8" s="60"/>
      <c r="L8" s="121" t="s">
        <v>115</v>
      </c>
      <c r="M8" s="122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7</v>
      </c>
      <c r="B9" s="73"/>
      <c r="C9" s="74"/>
      <c r="D9" s="117"/>
      <c r="E9" s="118"/>
      <c r="F9" s="117" t="s">
        <v>132</v>
      </c>
      <c r="G9" s="118"/>
      <c r="H9" s="66"/>
      <c r="I9" s="67"/>
      <c r="J9" s="73"/>
      <c r="K9" s="74"/>
      <c r="L9" s="51"/>
      <c r="M9" s="51"/>
      <c r="N9" s="66"/>
      <c r="O9" s="67"/>
      <c r="P9" s="2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31" t="s">
        <v>95</v>
      </c>
      <c r="H10" s="64" t="s">
        <v>128</v>
      </c>
      <c r="I10" s="65"/>
      <c r="J10" s="64" t="s">
        <v>128</v>
      </c>
      <c r="K10" s="65"/>
      <c r="L10" s="33"/>
      <c r="M10" s="33"/>
      <c r="N10" s="66"/>
      <c r="O10" s="67"/>
      <c r="P10" s="10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4" t="s">
        <v>54</v>
      </c>
      <c r="O12" s="65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68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8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93</v>
      </c>
      <c r="G16" s="26"/>
      <c r="H16" s="84"/>
      <c r="I16" s="85"/>
      <c r="J16" s="57" t="s">
        <v>46</v>
      </c>
      <c r="K16" s="58"/>
      <c r="L16" s="57"/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/>
      <c r="E17" s="56"/>
      <c r="F17" s="46" t="s">
        <v>94</v>
      </c>
      <c r="G17" s="26"/>
      <c r="H17" s="57"/>
      <c r="I17" s="58"/>
      <c r="J17" s="55"/>
      <c r="K17" s="56"/>
      <c r="L17" s="57" t="s">
        <v>138</v>
      </c>
      <c r="M17" s="58"/>
      <c r="N17" s="77" t="s">
        <v>118</v>
      </c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121" t="s">
        <v>160</v>
      </c>
      <c r="E18" s="60"/>
      <c r="F18" s="47"/>
      <c r="G18" s="48"/>
      <c r="H18" s="121" t="s">
        <v>167</v>
      </c>
      <c r="I18" s="60"/>
      <c r="J18" s="59"/>
      <c r="K18" s="60"/>
      <c r="L18" s="80" t="s">
        <v>88</v>
      </c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9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71" t="s">
        <v>159</v>
      </c>
      <c r="E20" s="67"/>
      <c r="F20" s="71" t="s">
        <v>61</v>
      </c>
      <c r="G20" s="72"/>
      <c r="H20" s="71" t="s">
        <v>177</v>
      </c>
      <c r="I20" s="67"/>
      <c r="J20" s="66"/>
      <c r="K20" s="67"/>
      <c r="L20" s="64" t="s">
        <v>51</v>
      </c>
      <c r="M20" s="65"/>
      <c r="N20" s="71" t="s">
        <v>45</v>
      </c>
      <c r="O20" s="67"/>
      <c r="P20" s="10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129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71" t="s">
        <v>60</v>
      </c>
      <c r="G22" s="72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168</v>
      </c>
      <c r="E23" s="65"/>
      <c r="F23" s="64" t="s">
        <v>63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10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77"/>
      <c r="E27" s="56"/>
      <c r="F27" s="77"/>
      <c r="G27" s="125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121" t="s">
        <v>146</v>
      </c>
      <c r="G28" s="60"/>
      <c r="H28" s="59"/>
      <c r="I28" s="60"/>
      <c r="J28" s="59"/>
      <c r="K28" s="60"/>
      <c r="L28" s="126" t="s">
        <v>89</v>
      </c>
      <c r="M28" s="127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11</v>
      </c>
      <c r="B29" s="66"/>
      <c r="C29" s="67"/>
      <c r="D29" s="66"/>
      <c r="E29" s="67"/>
      <c r="F29" s="31" t="s">
        <v>48</v>
      </c>
      <c r="G29" s="32"/>
      <c r="H29" s="73"/>
      <c r="I29" s="74"/>
      <c r="J29" s="73"/>
      <c r="K29" s="74"/>
      <c r="L29" s="66"/>
      <c r="M29" s="67"/>
      <c r="N29" s="66"/>
      <c r="O29" s="67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31" t="s">
        <v>110</v>
      </c>
      <c r="G30" s="32"/>
      <c r="H30" s="64"/>
      <c r="I30" s="65"/>
      <c r="J30" s="64"/>
      <c r="K30" s="65"/>
      <c r="L30" s="64" t="s">
        <v>45</v>
      </c>
      <c r="M30" s="65"/>
      <c r="N30" s="64" t="s">
        <v>84</v>
      </c>
      <c r="O30" s="65"/>
      <c r="P30" s="10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71" t="s">
        <v>111</v>
      </c>
      <c r="G31" s="72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52" t="s">
        <v>147</v>
      </c>
      <c r="E32" s="52"/>
      <c r="F32" s="31"/>
      <c r="G32" s="12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11"/>
      <c r="G33" s="1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12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7" t="s">
        <v>57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77" t="s">
        <v>158</v>
      </c>
      <c r="C37" s="111"/>
      <c r="D37" s="57" t="s">
        <v>158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121" t="s">
        <v>157</v>
      </c>
      <c r="C38" s="122"/>
      <c r="D38" s="121" t="s">
        <v>157</v>
      </c>
      <c r="E38" s="122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1"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B38:C38"/>
    <mergeCell ref="D38:E38"/>
    <mergeCell ref="F38:G38"/>
    <mergeCell ref="H38:I38"/>
    <mergeCell ref="J38:K38"/>
    <mergeCell ref="L38:M38"/>
    <mergeCell ref="N38:O38"/>
    <mergeCell ref="H36:I36"/>
    <mergeCell ref="J36:K36"/>
    <mergeCell ref="L36:M36"/>
    <mergeCell ref="N36:O36"/>
    <mergeCell ref="B37:C37"/>
    <mergeCell ref="D37:E37"/>
    <mergeCell ref="F36:G36"/>
    <mergeCell ref="F37:G37"/>
    <mergeCell ref="H37:I37"/>
    <mergeCell ref="J37:K37"/>
    <mergeCell ref="L28:M28"/>
    <mergeCell ref="L37:M37"/>
    <mergeCell ref="J33:K33"/>
    <mergeCell ref="L33:M33"/>
    <mergeCell ref="H11:I11"/>
    <mergeCell ref="N37:O37"/>
    <mergeCell ref="L32:M32"/>
    <mergeCell ref="N32:O32"/>
    <mergeCell ref="N33:O33"/>
    <mergeCell ref="L26:M26"/>
    <mergeCell ref="N26:O26"/>
    <mergeCell ref="L29:M29"/>
    <mergeCell ref="N29:O29"/>
    <mergeCell ref="J28:K28"/>
    <mergeCell ref="L30:M30"/>
    <mergeCell ref="N30:O30"/>
    <mergeCell ref="L31:M31"/>
    <mergeCell ref="N31:O31"/>
    <mergeCell ref="N25:O25"/>
    <mergeCell ref="J15:K15"/>
    <mergeCell ref="L15:M15"/>
    <mergeCell ref="N15:O15"/>
    <mergeCell ref="L16:M16"/>
    <mergeCell ref="N16:O16"/>
    <mergeCell ref="B33:C33"/>
    <mergeCell ref="D33:E33"/>
    <mergeCell ref="B34:C34"/>
    <mergeCell ref="D34:E34"/>
    <mergeCell ref="F34:G34"/>
    <mergeCell ref="H34:I34"/>
    <mergeCell ref="J34:K34"/>
    <mergeCell ref="L34:M34"/>
    <mergeCell ref="N34:O34"/>
    <mergeCell ref="H33:I33"/>
    <mergeCell ref="D25:E25"/>
    <mergeCell ref="F25:G25"/>
    <mergeCell ref="B32:C32"/>
    <mergeCell ref="H32:I32"/>
    <mergeCell ref="J32:K32"/>
    <mergeCell ref="B29:C29"/>
    <mergeCell ref="D29:E29"/>
    <mergeCell ref="H29:I29"/>
    <mergeCell ref="J29:K29"/>
    <mergeCell ref="B30:C30"/>
    <mergeCell ref="D30:E30"/>
    <mergeCell ref="H30:I30"/>
    <mergeCell ref="J30:K30"/>
    <mergeCell ref="B31:C31"/>
    <mergeCell ref="D31:E31"/>
    <mergeCell ref="F31:G31"/>
    <mergeCell ref="J31:K31"/>
    <mergeCell ref="B28:C28"/>
    <mergeCell ref="D28:E28"/>
    <mergeCell ref="F28:G28"/>
    <mergeCell ref="H28:I28"/>
    <mergeCell ref="B24:C24"/>
    <mergeCell ref="D24:E24"/>
    <mergeCell ref="F24:G24"/>
    <mergeCell ref="H24:I24"/>
    <mergeCell ref="J24:K24"/>
    <mergeCell ref="L24:M24"/>
    <mergeCell ref="N24:O24"/>
    <mergeCell ref="N28:O28"/>
    <mergeCell ref="B25:C25"/>
    <mergeCell ref="D26:E26"/>
    <mergeCell ref="F26:G26"/>
    <mergeCell ref="H26:I26"/>
    <mergeCell ref="J26:K26"/>
    <mergeCell ref="F27:G27"/>
    <mergeCell ref="H27:I27"/>
    <mergeCell ref="J27:K27"/>
    <mergeCell ref="L27:M27"/>
    <mergeCell ref="H25:I25"/>
    <mergeCell ref="J25:K25"/>
    <mergeCell ref="L25:M25"/>
    <mergeCell ref="N27:O27"/>
    <mergeCell ref="B26:C26"/>
    <mergeCell ref="B27:C27"/>
    <mergeCell ref="D27:E27"/>
    <mergeCell ref="L17:M17"/>
    <mergeCell ref="N17:O17"/>
    <mergeCell ref="N18:O18"/>
    <mergeCell ref="B18:C18"/>
    <mergeCell ref="D18:E18"/>
    <mergeCell ref="H18:I18"/>
    <mergeCell ref="J18:K18"/>
    <mergeCell ref="L18:M18"/>
    <mergeCell ref="B23:C23"/>
    <mergeCell ref="D23:E23"/>
    <mergeCell ref="F23:G23"/>
    <mergeCell ref="H23:I23"/>
    <mergeCell ref="J23:K23"/>
    <mergeCell ref="L23:M23"/>
    <mergeCell ref="N23:O23"/>
    <mergeCell ref="H21:I21"/>
    <mergeCell ref="J21:K21"/>
    <mergeCell ref="L21:M21"/>
    <mergeCell ref="N21:O21"/>
    <mergeCell ref="B22:C22"/>
    <mergeCell ref="B21:C21"/>
    <mergeCell ref="D21:E21"/>
    <mergeCell ref="L19:M19"/>
    <mergeCell ref="N19:O19"/>
    <mergeCell ref="F21:G21"/>
    <mergeCell ref="D22:E22"/>
    <mergeCell ref="F22:G22"/>
    <mergeCell ref="H22:I22"/>
    <mergeCell ref="J22:K22"/>
    <mergeCell ref="N22:O22"/>
    <mergeCell ref="B20:C20"/>
    <mergeCell ref="D20:E20"/>
    <mergeCell ref="F20:G20"/>
    <mergeCell ref="H20:I20"/>
    <mergeCell ref="J20:K20"/>
    <mergeCell ref="L22:M22"/>
    <mergeCell ref="N20:O20"/>
    <mergeCell ref="L20:M20"/>
    <mergeCell ref="B16:C16"/>
    <mergeCell ref="D16:E16"/>
    <mergeCell ref="H16:I16"/>
    <mergeCell ref="J16:K16"/>
    <mergeCell ref="B19:C19"/>
    <mergeCell ref="D19:E19"/>
    <mergeCell ref="F19:G19"/>
    <mergeCell ref="H19:I19"/>
    <mergeCell ref="J19:K19"/>
    <mergeCell ref="B17:C17"/>
    <mergeCell ref="D17:E17"/>
    <mergeCell ref="H17:I17"/>
    <mergeCell ref="J17:K17"/>
    <mergeCell ref="B15:C15"/>
    <mergeCell ref="D15:E15"/>
    <mergeCell ref="F15:G15"/>
    <mergeCell ref="H15:I15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2:C12"/>
    <mergeCell ref="J12:K12"/>
    <mergeCell ref="D12:E12"/>
    <mergeCell ref="F12:G12"/>
    <mergeCell ref="L14:M14"/>
    <mergeCell ref="N14:O14"/>
    <mergeCell ref="L13:M13"/>
    <mergeCell ref="N13:O13"/>
    <mergeCell ref="F11:G11"/>
    <mergeCell ref="F9:G9"/>
    <mergeCell ref="N12:O12"/>
    <mergeCell ref="F7:G7"/>
    <mergeCell ref="H7:I7"/>
    <mergeCell ref="J7:K7"/>
    <mergeCell ref="L7:M7"/>
    <mergeCell ref="N7:O7"/>
    <mergeCell ref="N8:O8"/>
    <mergeCell ref="B9:C9"/>
    <mergeCell ref="D9:E9"/>
    <mergeCell ref="H9:I9"/>
    <mergeCell ref="J9:K9"/>
    <mergeCell ref="N9:O9"/>
    <mergeCell ref="B8:C8"/>
    <mergeCell ref="D8:E8"/>
    <mergeCell ref="F8:G8"/>
    <mergeCell ref="H8:I8"/>
    <mergeCell ref="J8:K8"/>
    <mergeCell ref="L8:M8"/>
    <mergeCell ref="B10:C10"/>
    <mergeCell ref="D10:E10"/>
    <mergeCell ref="H10:I10"/>
    <mergeCell ref="J10:K10"/>
    <mergeCell ref="N10:O10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A10:A13"/>
    <mergeCell ref="A15:A18"/>
    <mergeCell ref="A20:A23"/>
    <mergeCell ref="A25:A28"/>
    <mergeCell ref="A30:A33"/>
    <mergeCell ref="A35:A38"/>
    <mergeCell ref="P5:P8"/>
    <mergeCell ref="P10:P13"/>
    <mergeCell ref="P15:P18"/>
    <mergeCell ref="P20:P23"/>
    <mergeCell ref="P25:P28"/>
    <mergeCell ref="P30:P33"/>
    <mergeCell ref="P35:P38"/>
    <mergeCell ref="D7:E7"/>
    <mergeCell ref="H12:I12"/>
    <mergeCell ref="B6:C6"/>
    <mergeCell ref="D6:E6"/>
    <mergeCell ref="F6:G6"/>
    <mergeCell ref="H6:I6"/>
    <mergeCell ref="J6:K6"/>
    <mergeCell ref="L6:M6"/>
    <mergeCell ref="N6:O6"/>
    <mergeCell ref="B7:C7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0197-3B79-4284-92AF-DABEE4573EC9}">
  <sheetPr>
    <pageSetUpPr fitToPage="1"/>
  </sheetPr>
  <dimension ref="A1:AJ1001"/>
  <sheetViews>
    <sheetView showGridLines="0" topLeftCell="A2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13 Janvier</v>
      </c>
      <c r="D1" s="18">
        <f>WEEKNUM(C1)+18</f>
        <v>20</v>
      </c>
      <c r="E1" s="6" t="s">
        <v>12</v>
      </c>
      <c r="F1" s="6"/>
      <c r="G1" s="6"/>
      <c r="H1" s="6" t="s">
        <v>9</v>
      </c>
      <c r="I1" s="16">
        <f>D1</f>
        <v>20</v>
      </c>
      <c r="J1" s="6"/>
      <c r="K1" s="6"/>
      <c r="L1" s="6"/>
      <c r="M1" s="6"/>
      <c r="N1" s="6">
        <f>WEEKNUM(C1)</f>
        <v>2</v>
      </c>
      <c r="O1" s="7"/>
      <c r="P1" s="6"/>
    </row>
    <row r="2" spans="1:36" s="4" customFormat="1" ht="24" customHeight="1" thickBot="1" x14ac:dyDescent="0.25">
      <c r="A2" s="19" t="str">
        <f>RIGHT(A4,2)</f>
        <v>13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13</v>
      </c>
      <c r="B4" s="61"/>
      <c r="C4" s="62"/>
      <c r="D4" s="61"/>
      <c r="E4" s="62"/>
      <c r="F4" s="61"/>
      <c r="G4" s="62"/>
      <c r="H4" s="57" t="s">
        <v>128</v>
      </c>
      <c r="I4" s="58"/>
      <c r="J4" s="57" t="s">
        <v>128</v>
      </c>
      <c r="K4" s="58"/>
      <c r="L4" s="61"/>
      <c r="M4" s="62"/>
      <c r="N4" s="61"/>
      <c r="O4" s="62"/>
      <c r="P4" s="23">
        <f>+A4</f>
        <v>13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148</v>
      </c>
      <c r="E5" s="113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149</v>
      </c>
      <c r="E6" s="113"/>
      <c r="F6" s="77" t="s">
        <v>122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119" t="s">
        <v>123</v>
      </c>
      <c r="G7" s="120"/>
      <c r="H7" s="77" t="s">
        <v>174</v>
      </c>
      <c r="I7" s="111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57" t="s">
        <v>137</v>
      </c>
      <c r="G8" s="58"/>
      <c r="H8" s="123" t="s">
        <v>175</v>
      </c>
      <c r="I8" s="124"/>
      <c r="J8" s="59"/>
      <c r="K8" s="60"/>
      <c r="L8" s="80" t="s">
        <v>115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14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14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117" t="s">
        <v>132</v>
      </c>
      <c r="G10" s="118"/>
      <c r="H10" s="64" t="s">
        <v>128</v>
      </c>
      <c r="I10" s="65"/>
      <c r="J10" s="64" t="s">
        <v>128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69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15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43</v>
      </c>
      <c r="K15" s="56"/>
      <c r="L15" s="57" t="s">
        <v>52</v>
      </c>
      <c r="M15" s="58"/>
      <c r="N15" s="57"/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180</v>
      </c>
      <c r="G16" s="26"/>
      <c r="H16" s="84"/>
      <c r="I16" s="85"/>
      <c r="J16" s="57" t="s">
        <v>46</v>
      </c>
      <c r="K16" s="58"/>
      <c r="L16" s="57" t="s">
        <v>138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 t="s">
        <v>167</v>
      </c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121" t="s">
        <v>141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16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129</v>
      </c>
      <c r="E21" s="67"/>
      <c r="F21" s="71" t="s">
        <v>60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71" t="s">
        <v>70</v>
      </c>
      <c r="G22" s="72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64" t="s">
        <v>63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17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5"/>
      <c r="M26" s="56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7" t="s">
        <v>104</v>
      </c>
      <c r="C27" s="58"/>
      <c r="D27" s="55"/>
      <c r="E27" s="56"/>
      <c r="F27" s="77" t="s">
        <v>161</v>
      </c>
      <c r="G27" s="111"/>
      <c r="H27" s="57" t="s">
        <v>104</v>
      </c>
      <c r="I27" s="58"/>
      <c r="J27" s="55"/>
      <c r="K27" s="56"/>
      <c r="L27" s="77" t="s">
        <v>91</v>
      </c>
      <c r="M27" s="111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77" t="s">
        <v>59</v>
      </c>
      <c r="G28" s="111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18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18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64" t="s">
        <v>48</v>
      </c>
      <c r="G30" s="65"/>
      <c r="H30" s="64" t="s">
        <v>101</v>
      </c>
      <c r="I30" s="65"/>
      <c r="J30" s="64"/>
      <c r="K30" s="65"/>
      <c r="L30" s="64" t="s">
        <v>105</v>
      </c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 t="s">
        <v>110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71" t="s">
        <v>111</v>
      </c>
      <c r="G32" s="72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19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 t="s">
        <v>85</v>
      </c>
      <c r="G36" s="58"/>
      <c r="H36" s="55"/>
      <c r="I36" s="56"/>
      <c r="J36" s="55"/>
      <c r="K36" s="56"/>
      <c r="L36" s="57" t="s">
        <v>86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7"/>
      <c r="G37" s="58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6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8:G8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2:G12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6C7-482A-40A6-8EAF-B5D3BDD67066}">
  <sheetPr>
    <pageSetUpPr fitToPage="1"/>
  </sheetPr>
  <dimension ref="A1:AJ1001"/>
  <sheetViews>
    <sheetView showGridLines="0" topLeftCell="A7" zoomScale="92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20 Janvier</v>
      </c>
      <c r="D1" s="18">
        <f>WEEKNUM(C1)+18</f>
        <v>21</v>
      </c>
      <c r="E1" s="6" t="s">
        <v>12</v>
      </c>
      <c r="F1" s="6"/>
      <c r="G1" s="6"/>
      <c r="H1" s="6" t="s">
        <v>9</v>
      </c>
      <c r="I1" s="16">
        <f>D1</f>
        <v>21</v>
      </c>
      <c r="J1" s="6"/>
      <c r="K1" s="6"/>
      <c r="L1" s="6"/>
      <c r="M1" s="6"/>
      <c r="N1" s="6">
        <f>WEEKNUM(C1)</f>
        <v>3</v>
      </c>
      <c r="O1" s="7"/>
      <c r="P1" s="6"/>
    </row>
    <row r="2" spans="1:36" s="4" customFormat="1" ht="24" customHeight="1" thickBot="1" x14ac:dyDescent="0.25">
      <c r="A2" s="19" t="str">
        <f>RIGHT(A4,2)</f>
        <v>20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20</v>
      </c>
      <c r="B4" s="61"/>
      <c r="C4" s="62"/>
      <c r="D4" s="61"/>
      <c r="E4" s="62"/>
      <c r="F4" s="61"/>
      <c r="G4" s="62"/>
      <c r="H4" s="57" t="s">
        <v>128</v>
      </c>
      <c r="I4" s="58"/>
      <c r="J4" s="57" t="s">
        <v>128</v>
      </c>
      <c r="K4" s="58"/>
      <c r="L4" s="61"/>
      <c r="M4" s="62"/>
      <c r="N4" s="61"/>
      <c r="O4" s="62"/>
      <c r="P4" s="23">
        <f>+A4</f>
        <v>20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32" t="s">
        <v>151</v>
      </c>
      <c r="E5" s="111"/>
      <c r="F5" s="55"/>
      <c r="G5" s="56"/>
      <c r="H5" s="55"/>
      <c r="I5" s="56"/>
      <c r="J5" s="55"/>
      <c r="K5" s="56"/>
      <c r="L5" s="57" t="s">
        <v>44</v>
      </c>
      <c r="M5" s="58"/>
      <c r="N5" s="57" t="s">
        <v>27</v>
      </c>
      <c r="O5" s="58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152</v>
      </c>
      <c r="E6" s="111"/>
      <c r="F6" s="77" t="s">
        <v>122</v>
      </c>
      <c r="G6" s="111"/>
      <c r="H6" s="57"/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119" t="s">
        <v>123</v>
      </c>
      <c r="G7" s="120"/>
      <c r="H7" s="57" t="s">
        <v>26</v>
      </c>
      <c r="I7" s="58"/>
      <c r="J7" s="55"/>
      <c r="K7" s="56"/>
      <c r="L7" s="77" t="s">
        <v>115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 t="s">
        <v>178</v>
      </c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21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21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 t="s">
        <v>153</v>
      </c>
      <c r="E10" s="72"/>
      <c r="F10" s="117" t="s">
        <v>133</v>
      </c>
      <c r="G10" s="118"/>
      <c r="H10" s="64" t="s">
        <v>128</v>
      </c>
      <c r="I10" s="65"/>
      <c r="J10" s="64" t="s">
        <v>128</v>
      </c>
      <c r="K10" s="65"/>
      <c r="L10" s="33"/>
      <c r="M10" s="33"/>
      <c r="N10" s="128" t="s">
        <v>27</v>
      </c>
      <c r="O10" s="129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64"/>
      <c r="G12" s="65"/>
      <c r="H12" s="64" t="s">
        <v>156</v>
      </c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62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22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55"/>
      <c r="O14" s="56"/>
      <c r="P14" s="25">
        <f>+P9+1</f>
        <v>22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 t="s">
        <v>27</v>
      </c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180</v>
      </c>
      <c r="G16" s="26"/>
      <c r="H16" s="84"/>
      <c r="I16" s="85"/>
      <c r="J16" s="57"/>
      <c r="K16" s="58"/>
      <c r="L16" s="57" t="s">
        <v>138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 t="s">
        <v>119</v>
      </c>
      <c r="E17" s="56"/>
      <c r="F17" s="46" t="s">
        <v>94</v>
      </c>
      <c r="G17" s="26"/>
      <c r="H17" s="57" t="s">
        <v>167</v>
      </c>
      <c r="I17" s="58"/>
      <c r="J17" s="55"/>
      <c r="K17" s="56"/>
      <c r="L17" s="57"/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 t="s">
        <v>88</v>
      </c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23</v>
      </c>
      <c r="B19" s="73"/>
      <c r="C19" s="74"/>
      <c r="D19" s="73"/>
      <c r="E19" s="74"/>
      <c r="F19" s="71" t="s">
        <v>61</v>
      </c>
      <c r="G19" s="72"/>
      <c r="H19" s="66"/>
      <c r="I19" s="67"/>
      <c r="J19" s="73"/>
      <c r="K19" s="74"/>
      <c r="L19" s="82"/>
      <c r="M19" s="83"/>
      <c r="N19" s="66"/>
      <c r="O19" s="67"/>
      <c r="P19" s="22">
        <f>+P14+1</f>
        <v>23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66"/>
      <c r="E20" s="67"/>
      <c r="F20" s="71" t="s">
        <v>49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66"/>
      <c r="E21" s="67"/>
      <c r="F21" s="71" t="s">
        <v>60</v>
      </c>
      <c r="G21" s="72"/>
      <c r="H21" s="66"/>
      <c r="I21" s="67"/>
      <c r="J21" s="66"/>
      <c r="K21" s="67"/>
      <c r="L21" s="64" t="s">
        <v>33</v>
      </c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4" t="s">
        <v>27</v>
      </c>
      <c r="C22" s="65"/>
      <c r="D22" s="64" t="s">
        <v>27</v>
      </c>
      <c r="E22" s="65"/>
      <c r="F22" s="64" t="s">
        <v>63</v>
      </c>
      <c r="G22" s="65"/>
      <c r="H22" s="128" t="s">
        <v>27</v>
      </c>
      <c r="I22" s="129"/>
      <c r="J22" s="128" t="s">
        <v>27</v>
      </c>
      <c r="K22" s="129"/>
      <c r="L22" s="78" t="s">
        <v>47</v>
      </c>
      <c r="M22" s="79"/>
      <c r="N22" s="128" t="s">
        <v>27</v>
      </c>
      <c r="O22" s="129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78" t="s">
        <v>64</v>
      </c>
      <c r="G23" s="79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24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25">
        <f>+P19+1</f>
        <v>24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130" t="s">
        <v>28</v>
      </c>
      <c r="C26" s="131"/>
      <c r="D26" s="130" t="s">
        <v>28</v>
      </c>
      <c r="E26" s="131"/>
      <c r="F26" s="130" t="s">
        <v>28</v>
      </c>
      <c r="G26" s="131"/>
      <c r="H26" s="130" t="s">
        <v>28</v>
      </c>
      <c r="I26" s="131"/>
      <c r="J26" s="130" t="s">
        <v>28</v>
      </c>
      <c r="K26" s="131"/>
      <c r="L26" s="130" t="s">
        <v>28</v>
      </c>
      <c r="M26" s="131"/>
      <c r="N26" s="130" t="s">
        <v>28</v>
      </c>
      <c r="O26" s="131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25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25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128" t="s">
        <v>28</v>
      </c>
      <c r="C31" s="129"/>
      <c r="D31" s="128" t="s">
        <v>28</v>
      </c>
      <c r="E31" s="129"/>
      <c r="F31" s="128" t="s">
        <v>28</v>
      </c>
      <c r="G31" s="129"/>
      <c r="H31" s="128" t="s">
        <v>28</v>
      </c>
      <c r="I31" s="129"/>
      <c r="J31" s="128" t="s">
        <v>28</v>
      </c>
      <c r="K31" s="129"/>
      <c r="L31" s="128" t="s">
        <v>28</v>
      </c>
      <c r="M31" s="129"/>
      <c r="N31" s="128" t="s">
        <v>28</v>
      </c>
      <c r="O31" s="129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26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77" t="s">
        <v>125</v>
      </c>
      <c r="C35" s="56"/>
      <c r="D35" s="57" t="s">
        <v>11</v>
      </c>
      <c r="E35" s="58"/>
      <c r="F35" s="63" t="s">
        <v>126</v>
      </c>
      <c r="G35" s="58"/>
      <c r="H35" s="63" t="s">
        <v>127</v>
      </c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F15:G15"/>
    <mergeCell ref="B15:C15"/>
    <mergeCell ref="D15:E15"/>
    <mergeCell ref="H15:I15"/>
    <mergeCell ref="J15:K15"/>
    <mergeCell ref="N16:O16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5C6-7ED2-4D2A-9707-821B557BAEDF}">
  <sheetPr>
    <pageSetUpPr fitToPage="1"/>
  </sheetPr>
  <dimension ref="A1:AJ1001"/>
  <sheetViews>
    <sheetView showGridLines="0" tabSelected="1" zoomScaleNormal="100" workbookViewId="0">
      <selection activeCell="F10" sqref="F10:G10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27 Janvier</v>
      </c>
      <c r="D1" s="18">
        <f>WEEKNUM(C1)+18</f>
        <v>22</v>
      </c>
      <c r="E1" s="6" t="s">
        <v>12</v>
      </c>
      <c r="F1" s="6"/>
      <c r="G1" s="6"/>
      <c r="H1" s="6" t="s">
        <v>9</v>
      </c>
      <c r="I1" s="16">
        <f>D1</f>
        <v>22</v>
      </c>
      <c r="J1" s="6"/>
      <c r="K1" s="6"/>
      <c r="L1" s="6"/>
      <c r="M1" s="6"/>
      <c r="N1" s="6">
        <f>WEEKNUM(C1)</f>
        <v>4</v>
      </c>
      <c r="O1" s="7"/>
      <c r="P1" s="6"/>
    </row>
    <row r="2" spans="1:36" s="4" customFormat="1" ht="24" customHeight="1" thickBot="1" x14ac:dyDescent="0.25">
      <c r="A2" s="19" t="str">
        <f>RIGHT(A4,2)</f>
        <v>27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27</v>
      </c>
      <c r="B4" s="61"/>
      <c r="C4" s="62"/>
      <c r="D4" s="134" t="s">
        <v>148</v>
      </c>
      <c r="E4" s="135"/>
      <c r="F4" s="61"/>
      <c r="G4" s="62"/>
      <c r="H4" s="57" t="s">
        <v>128</v>
      </c>
      <c r="I4" s="58"/>
      <c r="J4" s="57" t="s">
        <v>128</v>
      </c>
      <c r="K4" s="58"/>
      <c r="L4" s="61"/>
      <c r="M4" s="62"/>
      <c r="N4" s="61"/>
      <c r="O4" s="62"/>
      <c r="P4" s="23">
        <f>+A4</f>
        <v>27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149</v>
      </c>
      <c r="E5" s="113"/>
      <c r="F5" s="55"/>
      <c r="G5" s="56"/>
      <c r="H5" s="55"/>
      <c r="I5" s="56"/>
      <c r="J5" s="55"/>
      <c r="K5" s="56"/>
      <c r="L5" s="57" t="s">
        <v>44</v>
      </c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124</v>
      </c>
      <c r="E6" s="111"/>
      <c r="F6" s="77" t="s">
        <v>122</v>
      </c>
      <c r="G6" s="111"/>
      <c r="H6" s="57" t="s">
        <v>174</v>
      </c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/>
      <c r="E7" s="111"/>
      <c r="F7" s="119" t="s">
        <v>123</v>
      </c>
      <c r="G7" s="120"/>
      <c r="H7" s="77" t="s">
        <v>187</v>
      </c>
      <c r="I7" s="56"/>
      <c r="J7" s="55"/>
      <c r="K7" s="56"/>
      <c r="L7" s="77" t="s">
        <v>115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 t="s">
        <v>190</v>
      </c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28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28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117" t="s">
        <v>134</v>
      </c>
      <c r="G10" s="118"/>
      <c r="H10" s="64" t="s">
        <v>128</v>
      </c>
      <c r="I10" s="65"/>
      <c r="J10" s="64" t="s">
        <v>128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90" t="s">
        <v>71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29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29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180</v>
      </c>
      <c r="G16" s="26"/>
      <c r="H16" s="84"/>
      <c r="I16" s="85"/>
      <c r="J16" s="57" t="s">
        <v>46</v>
      </c>
      <c r="K16" s="58"/>
      <c r="L16" s="57" t="s">
        <v>138</v>
      </c>
      <c r="M16" s="58"/>
      <c r="N16" s="55"/>
      <c r="O16" s="56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 t="s">
        <v>167</v>
      </c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6"/>
      <c r="B18" s="59"/>
      <c r="C18" s="60"/>
      <c r="D18" s="121" t="s">
        <v>179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30</v>
      </c>
      <c r="B19" s="73"/>
      <c r="C19" s="74"/>
      <c r="D19" s="73"/>
      <c r="E19" s="74"/>
      <c r="F19" s="71" t="s">
        <v>61</v>
      </c>
      <c r="G19" s="72"/>
      <c r="H19" s="66"/>
      <c r="I19" s="67"/>
      <c r="J19" s="73"/>
      <c r="K19" s="74"/>
      <c r="L19" s="82"/>
      <c r="M19" s="83"/>
      <c r="N19" s="66"/>
      <c r="O19" s="67"/>
      <c r="P19" s="22">
        <f>+P14+1</f>
        <v>30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9" t="s">
        <v>16</v>
      </c>
      <c r="B20" s="66"/>
      <c r="C20" s="67"/>
      <c r="D20" s="66"/>
      <c r="E20" s="67"/>
      <c r="F20" s="71" t="s">
        <v>49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66"/>
      <c r="E21" s="67"/>
      <c r="F21" s="71" t="s">
        <v>60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71" t="s">
        <v>129</v>
      </c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142</v>
      </c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31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31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77" t="s">
        <v>91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/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77"/>
      <c r="G27" s="111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v>1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v>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 t="s">
        <v>48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4" t="s">
        <v>110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1" t="s">
        <v>111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5" t="s">
        <v>19</v>
      </c>
      <c r="B35" s="57" t="s">
        <v>72</v>
      </c>
      <c r="C35" s="58"/>
      <c r="D35" s="57" t="s">
        <v>73</v>
      </c>
      <c r="E35" s="58"/>
      <c r="F35" s="63" t="s">
        <v>74</v>
      </c>
      <c r="G35" s="58"/>
      <c r="H35" s="63"/>
      <c r="I35" s="58"/>
      <c r="J35" s="63"/>
      <c r="K35" s="58"/>
      <c r="L35" s="133" t="s">
        <v>99</v>
      </c>
      <c r="M35" s="111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113</v>
      </c>
      <c r="E37" s="58"/>
      <c r="F37" s="77" t="s">
        <v>114</v>
      </c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84B4-C5C8-4773-995B-5373C4878FC6}">
  <sheetPr>
    <pageSetUpPr fitToPage="1"/>
  </sheetPr>
  <dimension ref="A1:AJ1002"/>
  <sheetViews>
    <sheetView showGridLines="0" topLeftCell="A6" zoomScaleNormal="100" workbookViewId="0">
      <selection activeCell="D34" sqref="D34:E34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3 Février</v>
      </c>
      <c r="D1" s="18"/>
      <c r="E1" s="6" t="s">
        <v>12</v>
      </c>
      <c r="F1" s="6"/>
      <c r="G1" s="6"/>
      <c r="H1" s="6" t="s">
        <v>9</v>
      </c>
      <c r="I1" s="16">
        <f>D1</f>
        <v>0</v>
      </c>
      <c r="J1" s="6"/>
      <c r="K1" s="6"/>
      <c r="L1" s="6"/>
      <c r="M1" s="6"/>
      <c r="N1" s="6">
        <f>WEEKNUM(C1)</f>
        <v>5</v>
      </c>
      <c r="O1" s="7"/>
      <c r="P1" s="6"/>
    </row>
    <row r="2" spans="1:36" s="4" customFormat="1" ht="24" customHeight="1" thickBot="1" x14ac:dyDescent="0.25">
      <c r="A2" s="19" t="str">
        <f>RIGHT(A4,2)</f>
        <v>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3</v>
      </c>
      <c r="B4" s="61"/>
      <c r="C4" s="62"/>
      <c r="D4" s="134" t="s">
        <v>148</v>
      </c>
      <c r="E4" s="135"/>
      <c r="F4" s="61"/>
      <c r="G4" s="62"/>
      <c r="H4" s="57" t="s">
        <v>128</v>
      </c>
      <c r="I4" s="58"/>
      <c r="J4" s="57" t="s">
        <v>128</v>
      </c>
      <c r="K4" s="58"/>
      <c r="L4" s="61"/>
      <c r="M4" s="62"/>
      <c r="N4" s="61"/>
      <c r="O4" s="62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149</v>
      </c>
      <c r="E5" s="113"/>
      <c r="F5" s="55"/>
      <c r="G5" s="114"/>
      <c r="H5" s="55"/>
      <c r="I5" s="56"/>
      <c r="J5" s="55"/>
      <c r="K5" s="56"/>
      <c r="L5" s="57"/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124</v>
      </c>
      <c r="E6" s="111"/>
      <c r="F6" s="77" t="s">
        <v>122</v>
      </c>
      <c r="G6" s="111"/>
      <c r="H6" s="57"/>
      <c r="I6" s="58"/>
      <c r="J6" s="57"/>
      <c r="K6" s="58"/>
      <c r="L6" s="77" t="s">
        <v>44</v>
      </c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/>
      <c r="E7" s="111"/>
      <c r="F7" s="119" t="s">
        <v>123</v>
      </c>
      <c r="G7" s="120"/>
      <c r="H7" s="55"/>
      <c r="I7" s="56"/>
      <c r="J7" s="55"/>
      <c r="K7" s="56"/>
      <c r="L7" s="55"/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 t="s">
        <v>178</v>
      </c>
      <c r="G8" s="124"/>
      <c r="H8" s="94"/>
      <c r="I8" s="95"/>
      <c r="J8" s="59"/>
      <c r="K8" s="60"/>
      <c r="L8" s="80" t="s">
        <v>115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15">
      <c r="A9" s="40">
        <f>+A4+1</f>
        <v>4</v>
      </c>
      <c r="B9" s="73"/>
      <c r="C9" s="74"/>
      <c r="D9" s="117"/>
      <c r="E9" s="118"/>
      <c r="F9" s="117" t="s">
        <v>133</v>
      </c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31" t="s">
        <v>97</v>
      </c>
      <c r="H10" s="64" t="s">
        <v>128</v>
      </c>
      <c r="I10" s="65"/>
      <c r="J10" s="64" t="s">
        <v>128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J12" s="66"/>
      <c r="K12" s="67"/>
      <c r="L12" s="31" t="s">
        <v>112</v>
      </c>
      <c r="M12" s="32"/>
      <c r="N12" s="64" t="s">
        <v>54</v>
      </c>
      <c r="O12" s="65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68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5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180</v>
      </c>
      <c r="G16" s="26"/>
      <c r="H16" s="140" t="s">
        <v>167</v>
      </c>
      <c r="I16" s="85"/>
      <c r="J16" s="57" t="s">
        <v>46</v>
      </c>
      <c r="K16" s="58"/>
      <c r="L16" s="57" t="s">
        <v>138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77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6</v>
      </c>
      <c r="B19" s="73"/>
      <c r="C19" s="74"/>
      <c r="D19" s="73"/>
      <c r="E19" s="74"/>
      <c r="H19" s="66"/>
      <c r="I19" s="67"/>
      <c r="J19" s="73"/>
      <c r="K19" s="74"/>
      <c r="L19" s="82"/>
      <c r="M19" s="83"/>
      <c r="N19" s="66"/>
      <c r="O19" s="67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129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71" t="s">
        <v>60</v>
      </c>
      <c r="G22" s="72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141</v>
      </c>
      <c r="E23" s="65"/>
      <c r="F23" s="64" t="s">
        <v>63</v>
      </c>
      <c r="G23" s="65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7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5"/>
      <c r="M26" s="56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7" t="s">
        <v>106</v>
      </c>
      <c r="C27" s="58"/>
      <c r="D27" s="55"/>
      <c r="E27" s="56"/>
      <c r="F27" s="77" t="s">
        <v>162</v>
      </c>
      <c r="G27" s="111"/>
      <c r="H27" s="57" t="s">
        <v>106</v>
      </c>
      <c r="I27" s="58"/>
      <c r="J27" s="55"/>
      <c r="K27" s="56"/>
      <c r="L27" s="57" t="s">
        <v>50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121" t="s">
        <v>42</v>
      </c>
      <c r="E28" s="60"/>
      <c r="F28" s="77" t="s">
        <v>59</v>
      </c>
      <c r="G28" s="111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8</v>
      </c>
      <c r="B29" s="66"/>
      <c r="C29" s="67"/>
      <c r="D29" s="66"/>
      <c r="E29" s="67"/>
      <c r="F29" s="31" t="s">
        <v>48</v>
      </c>
      <c r="G29" s="32"/>
      <c r="H29" s="73"/>
      <c r="I29" s="74"/>
      <c r="J29" s="73"/>
      <c r="K29" s="74"/>
      <c r="L29" s="66"/>
      <c r="M29" s="67"/>
      <c r="N29" s="66"/>
      <c r="O29" s="67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31" t="s">
        <v>110</v>
      </c>
      <c r="G30" s="32"/>
      <c r="J30" s="64"/>
      <c r="K30" s="65"/>
      <c r="L30" s="64" t="s">
        <v>53</v>
      </c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71" t="s">
        <v>111</v>
      </c>
      <c r="G31" s="72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138" t="s">
        <v>58</v>
      </c>
      <c r="C32" s="139"/>
      <c r="D32" s="28" t="s">
        <v>58</v>
      </c>
      <c r="E32" s="28"/>
      <c r="F32" s="31" t="s">
        <v>65</v>
      </c>
      <c r="G32" s="12"/>
      <c r="H32" s="28" t="s">
        <v>58</v>
      </c>
      <c r="I32" s="28"/>
      <c r="J32" s="28" t="s">
        <v>58</v>
      </c>
      <c r="K32" s="28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8" t="s">
        <v>107</v>
      </c>
      <c r="G33" s="13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9</v>
      </c>
      <c r="B34" s="61"/>
      <c r="C34" s="62"/>
      <c r="D34" s="61"/>
      <c r="E34" s="62"/>
      <c r="F34" s="61"/>
      <c r="G34" s="136"/>
      <c r="H34" s="61"/>
      <c r="I34" s="62"/>
      <c r="J34" s="61"/>
      <c r="K34" s="62"/>
      <c r="L34" s="61"/>
      <c r="M34" s="62"/>
      <c r="N34" s="61"/>
      <c r="O34" s="62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7" t="s">
        <v>72</v>
      </c>
      <c r="C35" s="58"/>
      <c r="D35" s="57" t="s">
        <v>11</v>
      </c>
      <c r="E35" s="58"/>
      <c r="F35" s="57" t="s">
        <v>72</v>
      </c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7"/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7" t="s">
        <v>85</v>
      </c>
      <c r="G37" s="58"/>
      <c r="H37" s="55"/>
      <c r="I37" s="56"/>
      <c r="J37" s="55"/>
      <c r="K37" s="56"/>
      <c r="L37" s="57" t="s">
        <v>86</v>
      </c>
      <c r="M37" s="58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7"/>
      <c r="G38" s="58"/>
      <c r="H38" s="55"/>
      <c r="I38" s="56"/>
      <c r="J38" s="55"/>
      <c r="K38" s="56"/>
      <c r="L38" s="126"/>
      <c r="M38" s="127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59"/>
      <c r="G39" s="60"/>
      <c r="H39" s="59"/>
      <c r="I39" s="60"/>
      <c r="J39" s="59"/>
      <c r="K39" s="60"/>
      <c r="L39" s="59"/>
      <c r="M39" s="60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B13:C13"/>
    <mergeCell ref="D13:E13"/>
    <mergeCell ref="H13:I13"/>
    <mergeCell ref="J13:K13"/>
    <mergeCell ref="F13:G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N29:O29"/>
    <mergeCell ref="B30:C30"/>
    <mergeCell ref="D30:E30"/>
    <mergeCell ref="F31:G31"/>
    <mergeCell ref="J30:K30"/>
    <mergeCell ref="L30:M30"/>
    <mergeCell ref="N30:O30"/>
    <mergeCell ref="B29:C29"/>
    <mergeCell ref="D29:E29"/>
    <mergeCell ref="H29:I29"/>
    <mergeCell ref="J29:K29"/>
    <mergeCell ref="L29:M29"/>
    <mergeCell ref="J33:K33"/>
    <mergeCell ref="L33:M33"/>
    <mergeCell ref="N33:O33"/>
    <mergeCell ref="F36:G36"/>
    <mergeCell ref="H36:I36"/>
    <mergeCell ref="J36:K36"/>
    <mergeCell ref="L36:M36"/>
    <mergeCell ref="N36:O36"/>
    <mergeCell ref="B31:C31"/>
    <mergeCell ref="D31:E31"/>
    <mergeCell ref="H31:I31"/>
    <mergeCell ref="J31:K31"/>
    <mergeCell ref="L31:M31"/>
    <mergeCell ref="N31:O31"/>
    <mergeCell ref="B32:C32"/>
    <mergeCell ref="L32:M32"/>
    <mergeCell ref="N32:O32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D8:E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B37:C37"/>
    <mergeCell ref="D37:E37"/>
    <mergeCell ref="N34:O34"/>
    <mergeCell ref="B35:C35"/>
    <mergeCell ref="D35:E35"/>
    <mergeCell ref="F39:G39"/>
    <mergeCell ref="H39:I39"/>
    <mergeCell ref="J39:K39"/>
    <mergeCell ref="L39:M39"/>
    <mergeCell ref="A30:A33"/>
    <mergeCell ref="P30:P33"/>
    <mergeCell ref="D33:E33"/>
    <mergeCell ref="A35:A38"/>
    <mergeCell ref="P35:P38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B33:C33"/>
    <mergeCell ref="F33:G33"/>
    <mergeCell ref="H33:I3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39-63DB-4EAE-B4FC-3A727CF3F38A}">
  <sheetPr>
    <pageSetUpPr fitToPage="1"/>
  </sheetPr>
  <dimension ref="A1:AJ1002"/>
  <sheetViews>
    <sheetView showGridLines="0" zoomScaleNormal="100" workbookViewId="0">
      <selection activeCell="F19" sqref="F19:G19"/>
    </sheetView>
  </sheetViews>
  <sheetFormatPr baseColWidth="10" defaultColWidth="12.6640625" defaultRowHeight="15" customHeight="1" x14ac:dyDescent="0.15"/>
  <cols>
    <col min="1" max="1" width="9.832031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10 Février</v>
      </c>
      <c r="D1" s="18">
        <f>WEEKNUM(C1)+18</f>
        <v>24</v>
      </c>
      <c r="E1" s="6" t="s">
        <v>12</v>
      </c>
      <c r="F1" s="6"/>
      <c r="G1" s="6"/>
      <c r="H1" s="6" t="s">
        <v>9</v>
      </c>
      <c r="I1" s="16">
        <f>D1</f>
        <v>24</v>
      </c>
      <c r="J1" s="6"/>
      <c r="K1" s="6"/>
      <c r="L1" s="6"/>
      <c r="M1" s="6"/>
      <c r="N1" s="6">
        <f>WEEKNUM(C1)</f>
        <v>6</v>
      </c>
      <c r="O1" s="7"/>
      <c r="P1" s="6"/>
    </row>
    <row r="2" spans="1:36" s="4" customFormat="1" ht="24" customHeight="1" thickBot="1" x14ac:dyDescent="0.25">
      <c r="A2" s="19" t="str">
        <f>RIGHT(A4,2)</f>
        <v>10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10</v>
      </c>
      <c r="B4" s="61"/>
      <c r="C4" s="62"/>
      <c r="D4" s="61"/>
      <c r="E4" s="62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46" t="s">
        <v>169</v>
      </c>
      <c r="E5" s="56"/>
      <c r="F5" s="77" t="s">
        <v>122</v>
      </c>
      <c r="G5" s="111"/>
      <c r="H5" s="55"/>
      <c r="I5" s="56"/>
      <c r="J5" s="55"/>
      <c r="K5" s="56"/>
      <c r="L5" s="57" t="s">
        <v>44</v>
      </c>
      <c r="M5" s="58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77" t="s">
        <v>150</v>
      </c>
      <c r="E6" s="111"/>
      <c r="F6" s="119" t="s">
        <v>123</v>
      </c>
      <c r="G6" s="120"/>
      <c r="H6" s="57"/>
      <c r="I6" s="58"/>
      <c r="J6" s="57"/>
      <c r="K6" s="58"/>
      <c r="L6" s="55"/>
      <c r="M6" s="56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119" t="s">
        <v>24</v>
      </c>
      <c r="G7" s="120"/>
      <c r="H7" s="55"/>
      <c r="I7" s="56"/>
      <c r="J7" s="55"/>
      <c r="K7" s="56"/>
      <c r="L7" s="77" t="s">
        <v>115</v>
      </c>
      <c r="M7" s="56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121"/>
      <c r="E8" s="122"/>
      <c r="F8" s="123"/>
      <c r="G8" s="124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11</v>
      </c>
      <c r="B9" s="73"/>
      <c r="C9" s="74"/>
      <c r="D9" s="117"/>
      <c r="E9" s="118"/>
      <c r="F9" s="117"/>
      <c r="G9" s="118"/>
      <c r="H9" s="66"/>
      <c r="I9" s="67"/>
      <c r="J9" s="73"/>
      <c r="K9" s="74"/>
      <c r="L9" s="51"/>
      <c r="M9" s="51"/>
      <c r="N9" s="66"/>
      <c r="O9" s="67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71"/>
      <c r="E10" s="72"/>
      <c r="F10" s="117" t="s">
        <v>132</v>
      </c>
      <c r="G10" s="118"/>
      <c r="H10" s="64" t="s">
        <v>128</v>
      </c>
      <c r="I10" s="65"/>
      <c r="J10" s="64" t="s">
        <v>128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33" t="s">
        <v>100</v>
      </c>
      <c r="E11" s="34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 t="s">
        <v>25</v>
      </c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90" t="s">
        <v>75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12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43</v>
      </c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180</v>
      </c>
      <c r="G16" s="26"/>
      <c r="H16" s="140" t="s">
        <v>167</v>
      </c>
      <c r="I16" s="85"/>
      <c r="J16" s="57" t="s">
        <v>46</v>
      </c>
      <c r="K16" s="58"/>
      <c r="L16" s="57" t="s">
        <v>138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 t="s">
        <v>119</v>
      </c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77" t="s">
        <v>118</v>
      </c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13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129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144" t="s">
        <v>143</v>
      </c>
      <c r="C23" s="145"/>
      <c r="D23" s="64" t="s">
        <v>144</v>
      </c>
      <c r="E23" s="65"/>
      <c r="F23" s="69"/>
      <c r="G23" s="70"/>
      <c r="H23" s="64" t="s">
        <v>145</v>
      </c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50" customHeight="1" x14ac:dyDescent="0.15">
      <c r="A24" s="141" t="s">
        <v>170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42"/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77" t="s">
        <v>91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42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42"/>
      <c r="B27" s="55"/>
      <c r="C27" s="56"/>
      <c r="D27" s="55"/>
      <c r="E27" s="56"/>
      <c r="F27" s="77" t="s">
        <v>163</v>
      </c>
      <c r="G27" s="111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x14ac:dyDescent="0.15">
      <c r="A28" s="143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 t="e">
        <f>+A24+1</f>
        <v>#VALUE!</v>
      </c>
      <c r="B29" s="66"/>
      <c r="C29" s="67"/>
      <c r="D29" s="66"/>
      <c r="E29" s="67"/>
      <c r="F29" s="64"/>
      <c r="G29" s="65"/>
      <c r="H29" s="73"/>
      <c r="I29" s="74"/>
      <c r="J29" s="73"/>
      <c r="K29" s="74"/>
      <c r="L29" s="66"/>
      <c r="M29" s="67"/>
      <c r="N29" s="66"/>
      <c r="O29" s="67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 t="s">
        <v>48</v>
      </c>
      <c r="G31" s="65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4" t="s">
        <v>110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1" t="s">
        <v>111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 t="e">
        <f>+A29+1</f>
        <v>#VALUE!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120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121" t="s">
        <v>121</v>
      </c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24:A2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306-2BFF-46D5-9B5A-14F33E42486F}">
  <sheetPr>
    <pageSetUpPr fitToPage="1"/>
  </sheetPr>
  <dimension ref="A1:AJ1002"/>
  <sheetViews>
    <sheetView showGridLines="0" topLeftCell="A2" zoomScaleNormal="100" workbookViewId="0">
      <selection activeCell="D25" sqref="D25:E25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17 Février</v>
      </c>
      <c r="D1" s="18">
        <f>WEEKNUM(C1)+18</f>
        <v>25</v>
      </c>
      <c r="E1" s="6" t="s">
        <v>12</v>
      </c>
      <c r="F1" s="6"/>
      <c r="G1" s="6"/>
      <c r="H1" s="6" t="s">
        <v>9</v>
      </c>
      <c r="I1" s="16">
        <f>D1</f>
        <v>25</v>
      </c>
      <c r="J1" s="6"/>
      <c r="K1" s="6"/>
      <c r="L1" s="6"/>
      <c r="M1" s="6"/>
      <c r="N1" s="6">
        <f>WEEKNUM(C1)</f>
        <v>7</v>
      </c>
      <c r="O1" s="7"/>
      <c r="P1" s="6"/>
    </row>
    <row r="2" spans="1:36" s="4" customFormat="1" ht="24" customHeight="1" thickBot="1" x14ac:dyDescent="0.25">
      <c r="A2" s="19" t="str">
        <f>RIGHT(A4,2)</f>
        <v>17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9">
        <v>17</v>
      </c>
      <c r="B4" s="61"/>
      <c r="C4" s="62"/>
      <c r="D4" s="134"/>
      <c r="E4" s="135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39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47" t="s">
        <v>13</v>
      </c>
      <c r="B5" s="55"/>
      <c r="C5" s="56"/>
      <c r="D5" s="112"/>
      <c r="E5" s="113"/>
      <c r="F5" s="55"/>
      <c r="G5" s="56"/>
      <c r="H5" s="55"/>
      <c r="I5" s="56"/>
      <c r="J5" s="55"/>
      <c r="K5" s="56"/>
      <c r="L5" s="57" t="s">
        <v>44</v>
      </c>
      <c r="M5" s="58"/>
      <c r="N5" s="55"/>
      <c r="O5" s="56"/>
      <c r="P5" s="14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47"/>
      <c r="B6" s="55"/>
      <c r="C6" s="56"/>
      <c r="D6" s="57" t="s">
        <v>189</v>
      </c>
      <c r="E6" s="58"/>
      <c r="F6" s="55"/>
      <c r="G6" s="56"/>
      <c r="H6" s="57"/>
      <c r="I6" s="58"/>
      <c r="J6" s="57"/>
      <c r="K6" s="58"/>
      <c r="L6" s="55"/>
      <c r="M6" s="56"/>
      <c r="N6" s="55"/>
      <c r="O6" s="56"/>
      <c r="P6" s="14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47"/>
      <c r="B7" s="55"/>
      <c r="C7" s="56"/>
      <c r="D7" s="77" t="s">
        <v>188</v>
      </c>
      <c r="E7" s="111"/>
      <c r="F7" s="86"/>
      <c r="G7" s="87"/>
      <c r="H7" s="57" t="s">
        <v>76</v>
      </c>
      <c r="I7" s="58"/>
      <c r="J7" s="55"/>
      <c r="K7" s="56"/>
      <c r="L7" s="55"/>
      <c r="M7" s="56"/>
      <c r="N7" s="55"/>
      <c r="O7" s="56"/>
      <c r="P7" s="14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48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4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1">
        <f>+A4+1</f>
        <v>18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73"/>
      <c r="M9" s="74"/>
      <c r="N9" s="66"/>
      <c r="O9" s="67"/>
      <c r="P9" s="41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49" t="s">
        <v>14</v>
      </c>
      <c r="B10" s="66"/>
      <c r="C10" s="67"/>
      <c r="D10" s="57"/>
      <c r="E10" s="58"/>
      <c r="F10" s="66"/>
      <c r="G10" s="67"/>
      <c r="H10" s="64" t="s">
        <v>128</v>
      </c>
      <c r="I10" s="65"/>
      <c r="J10" s="64" t="s">
        <v>128</v>
      </c>
      <c r="K10" s="65"/>
      <c r="L10" s="64"/>
      <c r="M10" s="65"/>
      <c r="N10" s="66"/>
      <c r="O10" s="67"/>
      <c r="P10" s="14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49"/>
      <c r="B11" s="11"/>
      <c r="C11" s="12"/>
      <c r="D11" s="57" t="s">
        <v>189</v>
      </c>
      <c r="E11" s="58"/>
      <c r="F11" s="11"/>
      <c r="G11" s="12"/>
      <c r="H11" s="66"/>
      <c r="I11" s="67"/>
      <c r="J11" s="11"/>
      <c r="K11" s="12"/>
      <c r="L11" s="31" t="s">
        <v>51</v>
      </c>
      <c r="M11" s="32"/>
      <c r="N11" s="11"/>
      <c r="O11" s="12"/>
      <c r="P11" s="14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49"/>
      <c r="B12" s="66"/>
      <c r="C12" s="67"/>
      <c r="D12" s="77" t="s">
        <v>188</v>
      </c>
      <c r="E12" s="111"/>
      <c r="F12" s="64"/>
      <c r="G12" s="65"/>
      <c r="H12" s="64"/>
      <c r="I12" s="65"/>
      <c r="J12" s="66"/>
      <c r="K12" s="67"/>
      <c r="L12" s="31" t="s">
        <v>112</v>
      </c>
      <c r="M12" s="32"/>
      <c r="N12" s="66"/>
      <c r="O12" s="67"/>
      <c r="P12" s="14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50"/>
      <c r="B13" s="66"/>
      <c r="C13" s="67"/>
      <c r="D13" s="78"/>
      <c r="E13" s="79"/>
      <c r="F13" s="90"/>
      <c r="G13" s="91"/>
      <c r="H13" s="64"/>
      <c r="I13" s="65"/>
      <c r="J13" s="69"/>
      <c r="K13" s="70"/>
      <c r="L13" s="64"/>
      <c r="M13" s="65"/>
      <c r="N13" s="64"/>
      <c r="O13" s="65"/>
      <c r="P13" s="1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1">
        <f>+A9+1</f>
        <v>19</v>
      </c>
      <c r="B14" s="61"/>
      <c r="C14" s="62"/>
      <c r="D14" s="61"/>
      <c r="E14" s="62"/>
      <c r="F14" s="88"/>
      <c r="G14" s="89"/>
      <c r="H14" s="61"/>
      <c r="I14" s="62"/>
      <c r="J14" s="61"/>
      <c r="K14" s="62"/>
      <c r="L14" s="88"/>
      <c r="M14" s="89"/>
      <c r="N14" s="61"/>
      <c r="O14" s="62"/>
      <c r="P14" s="41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47" t="s">
        <v>15</v>
      </c>
      <c r="B15" s="55"/>
      <c r="C15" s="56"/>
      <c r="D15" s="57"/>
      <c r="E15" s="58"/>
      <c r="F15" s="57"/>
      <c r="G15" s="58"/>
      <c r="H15" s="86"/>
      <c r="I15" s="87"/>
      <c r="J15" s="55"/>
      <c r="K15" s="56"/>
      <c r="L15" s="57" t="s">
        <v>52</v>
      </c>
      <c r="M15" s="58"/>
      <c r="N15" s="55"/>
      <c r="O15" s="56"/>
      <c r="P15" s="147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47"/>
      <c r="B16" s="55"/>
      <c r="C16" s="56"/>
      <c r="D16" s="57" t="s">
        <v>189</v>
      </c>
      <c r="E16" s="58"/>
      <c r="F16" s="57"/>
      <c r="G16" s="58"/>
      <c r="H16" s="84"/>
      <c r="I16" s="85"/>
      <c r="J16" s="57" t="s">
        <v>46</v>
      </c>
      <c r="K16" s="58"/>
      <c r="L16" s="57"/>
      <c r="M16" s="58"/>
      <c r="N16" s="55"/>
      <c r="O16" s="56"/>
      <c r="P16" s="14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47"/>
      <c r="B17" s="55"/>
      <c r="C17" s="56"/>
      <c r="D17" s="77" t="s">
        <v>188</v>
      </c>
      <c r="E17" s="111"/>
      <c r="F17" s="57"/>
      <c r="G17" s="58"/>
      <c r="H17" s="57"/>
      <c r="I17" s="58"/>
      <c r="J17" s="55"/>
      <c r="K17" s="56"/>
      <c r="L17" s="57"/>
      <c r="M17" s="58"/>
      <c r="N17" s="55"/>
      <c r="O17" s="56"/>
      <c r="P17" s="14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48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14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5">
        <f>+A14+1</f>
        <v>20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45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47" t="s">
        <v>16</v>
      </c>
      <c r="B20" s="66"/>
      <c r="C20" s="67"/>
      <c r="D20" s="57"/>
      <c r="E20" s="58"/>
      <c r="F20" s="64"/>
      <c r="G20" s="65"/>
      <c r="H20" s="66"/>
      <c r="I20" s="67"/>
      <c r="J20" s="66"/>
      <c r="K20" s="67"/>
      <c r="L20" s="64" t="s">
        <v>51</v>
      </c>
      <c r="M20" s="65"/>
      <c r="N20" s="66"/>
      <c r="O20" s="67"/>
      <c r="P20" s="14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47"/>
      <c r="B21" s="66"/>
      <c r="C21" s="67"/>
      <c r="D21" s="57" t="s">
        <v>189</v>
      </c>
      <c r="E21" s="58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4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47"/>
      <c r="B22" s="66"/>
      <c r="C22" s="67"/>
      <c r="D22" s="77" t="s">
        <v>188</v>
      </c>
      <c r="E22" s="111"/>
      <c r="F22" s="64"/>
      <c r="G22" s="65"/>
      <c r="H22" s="66"/>
      <c r="I22" s="67"/>
      <c r="J22" s="66"/>
      <c r="K22" s="67"/>
      <c r="L22" s="66"/>
      <c r="M22" s="67"/>
      <c r="N22" s="66"/>
      <c r="O22" s="67"/>
      <c r="P22" s="14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48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1">
        <f>+A19+1</f>
        <v>21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41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47" t="s">
        <v>17</v>
      </c>
      <c r="B25" s="55"/>
      <c r="C25" s="56"/>
      <c r="D25" s="57"/>
      <c r="E25" s="58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47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47"/>
      <c r="B26" s="55"/>
      <c r="C26" s="56"/>
      <c r="D26" s="57" t="s">
        <v>189</v>
      </c>
      <c r="E26" s="58"/>
      <c r="F26" s="57"/>
      <c r="G26" s="58"/>
      <c r="H26" s="57"/>
      <c r="I26" s="58"/>
      <c r="J26" s="55"/>
      <c r="K26" s="56"/>
      <c r="L26" s="57" t="s">
        <v>50</v>
      </c>
      <c r="M26" s="58"/>
      <c r="N26" s="55"/>
      <c r="O26" s="56"/>
      <c r="P26" s="14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47"/>
      <c r="B27" s="55"/>
      <c r="C27" s="56"/>
      <c r="D27" s="77" t="s">
        <v>188</v>
      </c>
      <c r="E27" s="111"/>
      <c r="F27" s="77" t="s">
        <v>164</v>
      </c>
      <c r="G27" s="111"/>
      <c r="H27" s="55"/>
      <c r="I27" s="56"/>
      <c r="J27" s="55"/>
      <c r="K27" s="56"/>
      <c r="L27" s="57"/>
      <c r="M27" s="58"/>
      <c r="N27" s="55"/>
      <c r="O27" s="56"/>
      <c r="P27" s="14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48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4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1">
        <f>+A24+1</f>
        <v>22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41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47" t="s">
        <v>18</v>
      </c>
      <c r="B30" s="71" t="s">
        <v>135</v>
      </c>
      <c r="C30" s="72"/>
      <c r="D30" s="64" t="s">
        <v>136</v>
      </c>
      <c r="E30" s="65"/>
      <c r="F30" s="64" t="s">
        <v>48</v>
      </c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4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47"/>
      <c r="B31" s="66"/>
      <c r="C31" s="67"/>
      <c r="D31" s="66"/>
      <c r="E31" s="67"/>
      <c r="F31" s="64" t="s">
        <v>110</v>
      </c>
      <c r="G31" s="65"/>
      <c r="H31" s="66"/>
      <c r="I31" s="67"/>
      <c r="J31" s="66"/>
      <c r="K31" s="67"/>
      <c r="L31" s="64"/>
      <c r="M31" s="65"/>
      <c r="N31" s="64"/>
      <c r="O31" s="65"/>
      <c r="P31" s="14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47"/>
      <c r="B32" s="66"/>
      <c r="C32" s="67"/>
      <c r="D32" s="13"/>
      <c r="E32" s="13"/>
      <c r="F32" s="71" t="s">
        <v>111</v>
      </c>
      <c r="G32" s="67"/>
      <c r="H32" s="66"/>
      <c r="I32" s="67"/>
      <c r="J32" s="66"/>
      <c r="K32" s="67"/>
      <c r="L32" s="66"/>
      <c r="M32" s="67"/>
      <c r="N32" s="68"/>
      <c r="O32" s="67"/>
      <c r="P32" s="14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48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4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1">
        <f>+A29+1</f>
        <v>23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41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47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47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47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4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47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4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48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4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9:M9"/>
    <mergeCell ref="N9:O9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D11:E11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L10:M10"/>
    <mergeCell ref="N10:O10"/>
    <mergeCell ref="N8:O8"/>
    <mergeCell ref="B9:C9"/>
    <mergeCell ref="D9:E9"/>
    <mergeCell ref="F9:G9"/>
    <mergeCell ref="H9:I9"/>
    <mergeCell ref="J9:K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F3-1B3A-49C2-B68F-26460C4DC789}">
  <sheetPr>
    <pageSetUpPr fitToPage="1"/>
  </sheetPr>
  <dimension ref="A1:AJ1002"/>
  <sheetViews>
    <sheetView showGridLines="0" topLeftCell="A2" zoomScaleNormal="100" workbookViewId="0">
      <selection activeCell="F7" sqref="F7:G2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24 Février</v>
      </c>
      <c r="D1" s="18">
        <f>WEEKNUM(C1)+18</f>
        <v>26</v>
      </c>
      <c r="E1" s="6" t="s">
        <v>12</v>
      </c>
      <c r="F1" s="6"/>
      <c r="G1" s="6"/>
      <c r="H1" s="6" t="s">
        <v>9</v>
      </c>
      <c r="I1" s="16">
        <f>D1</f>
        <v>26</v>
      </c>
      <c r="J1" s="6"/>
      <c r="K1" s="6"/>
      <c r="L1" s="6"/>
      <c r="M1" s="6"/>
      <c r="N1" s="6">
        <f>WEEKNUM(C1)</f>
        <v>8</v>
      </c>
      <c r="O1" s="7"/>
      <c r="P1" s="6"/>
    </row>
    <row r="2" spans="1:36" s="4" customFormat="1" ht="24" customHeight="1" thickBot="1" x14ac:dyDescent="0.25">
      <c r="A2" s="19" t="str">
        <f>RIGHT(A4,2)</f>
        <v>24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9">
        <v>24</v>
      </c>
      <c r="B4" s="61"/>
      <c r="C4" s="62"/>
      <c r="D4" s="61"/>
      <c r="E4" s="62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39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47" t="s">
        <v>13</v>
      </c>
      <c r="B5" s="55"/>
      <c r="C5" s="56"/>
      <c r="D5" s="55"/>
      <c r="E5" s="56"/>
      <c r="F5" s="55"/>
      <c r="G5" s="56"/>
      <c r="H5" s="55"/>
      <c r="I5" s="56"/>
      <c r="J5" s="55"/>
      <c r="K5" s="56"/>
      <c r="L5" s="57"/>
      <c r="M5" s="58"/>
      <c r="N5" s="55"/>
      <c r="O5" s="56"/>
      <c r="P5" s="147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47"/>
      <c r="B6" s="55"/>
      <c r="C6" s="56"/>
      <c r="D6" s="55"/>
      <c r="E6" s="56"/>
      <c r="F6" s="55"/>
      <c r="G6" s="56"/>
      <c r="H6" s="57"/>
      <c r="I6" s="58"/>
      <c r="J6" s="57"/>
      <c r="K6" s="58"/>
      <c r="L6" s="55"/>
      <c r="M6" s="56"/>
      <c r="N6" s="55"/>
      <c r="O6" s="56"/>
      <c r="P6" s="14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47"/>
      <c r="B7" s="55"/>
      <c r="C7" s="56"/>
      <c r="D7" s="55"/>
      <c r="E7" s="56"/>
      <c r="F7" s="119" t="s">
        <v>182</v>
      </c>
      <c r="G7" s="120"/>
      <c r="H7" s="55"/>
      <c r="I7" s="56"/>
      <c r="J7" s="55"/>
      <c r="K7" s="56"/>
      <c r="L7" s="55"/>
      <c r="M7" s="56"/>
      <c r="N7" s="55"/>
      <c r="O7" s="56"/>
      <c r="P7" s="14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48"/>
      <c r="B8" s="59"/>
      <c r="C8" s="60"/>
      <c r="D8" s="59"/>
      <c r="E8" s="60"/>
      <c r="F8" s="123"/>
      <c r="G8" s="124"/>
      <c r="H8" s="94"/>
      <c r="I8" s="95"/>
      <c r="J8" s="59"/>
      <c r="K8" s="60"/>
      <c r="L8" s="80"/>
      <c r="M8" s="81"/>
      <c r="N8" s="59"/>
      <c r="O8" s="60"/>
      <c r="P8" s="14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1">
        <f>+A4+1</f>
        <v>25</v>
      </c>
      <c r="B9" s="73"/>
      <c r="C9" s="74"/>
      <c r="D9" s="73"/>
      <c r="E9" s="74"/>
      <c r="F9" s="71"/>
      <c r="G9" s="72"/>
      <c r="H9" s="66"/>
      <c r="I9" s="67"/>
      <c r="J9" s="73"/>
      <c r="K9" s="74"/>
      <c r="L9" s="73"/>
      <c r="M9" s="74"/>
      <c r="N9" s="66"/>
      <c r="O9" s="67"/>
      <c r="P9" s="41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49" t="s">
        <v>14</v>
      </c>
      <c r="B10" s="66"/>
      <c r="C10" s="67"/>
      <c r="D10" s="66"/>
      <c r="E10" s="67"/>
      <c r="F10" s="71" t="s">
        <v>183</v>
      </c>
      <c r="G10" s="72"/>
      <c r="H10" s="64" t="s">
        <v>128</v>
      </c>
      <c r="I10" s="65"/>
      <c r="J10" s="64" t="s">
        <v>128</v>
      </c>
      <c r="K10" s="65"/>
      <c r="L10" s="64"/>
      <c r="M10" s="65"/>
      <c r="N10" s="66"/>
      <c r="O10" s="67"/>
      <c r="P10" s="149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49"/>
      <c r="B11" s="11"/>
      <c r="C11" s="12"/>
      <c r="D11" s="11"/>
      <c r="E11" s="12"/>
      <c r="F11" s="71"/>
      <c r="G11" s="72"/>
      <c r="H11" s="66"/>
      <c r="I11" s="67"/>
      <c r="J11" s="11"/>
      <c r="K11" s="12"/>
      <c r="L11" s="31" t="s">
        <v>51</v>
      </c>
      <c r="M11" s="32"/>
      <c r="N11" s="11"/>
      <c r="O11" s="12"/>
      <c r="P11" s="14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49"/>
      <c r="B12" s="66"/>
      <c r="C12" s="67"/>
      <c r="D12" s="66"/>
      <c r="E12" s="67"/>
      <c r="F12" s="71"/>
      <c r="G12" s="72"/>
      <c r="H12" s="64"/>
      <c r="I12" s="65"/>
      <c r="J12" s="66"/>
      <c r="K12" s="67"/>
      <c r="L12" s="64"/>
      <c r="M12" s="65"/>
      <c r="N12" s="66"/>
      <c r="O12" s="67"/>
      <c r="P12" s="14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50"/>
      <c r="B13" s="66"/>
      <c r="C13" s="67"/>
      <c r="D13" s="78"/>
      <c r="E13" s="79"/>
      <c r="F13" s="71"/>
      <c r="G13" s="72"/>
      <c r="H13" s="64"/>
      <c r="I13" s="65"/>
      <c r="J13" s="69"/>
      <c r="K13" s="70"/>
      <c r="L13" s="64"/>
      <c r="M13" s="65"/>
      <c r="N13" s="64"/>
      <c r="O13" s="65"/>
      <c r="P13" s="15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1">
        <f>+A9+1</f>
        <v>26</v>
      </c>
      <c r="B14" s="61"/>
      <c r="C14" s="62"/>
      <c r="D14" s="61"/>
      <c r="E14" s="62"/>
      <c r="F14" s="115"/>
      <c r="G14" s="116"/>
      <c r="H14" s="61"/>
      <c r="I14" s="62"/>
      <c r="J14" s="61"/>
      <c r="K14" s="62"/>
      <c r="L14" s="88"/>
      <c r="M14" s="89"/>
      <c r="N14" s="61"/>
      <c r="O14" s="62"/>
      <c r="P14" s="41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47" t="s">
        <v>15</v>
      </c>
      <c r="B15" s="55"/>
      <c r="C15" s="56"/>
      <c r="D15" s="55"/>
      <c r="E15" s="56"/>
      <c r="F15" s="119"/>
      <c r="G15" s="120"/>
      <c r="H15" s="86"/>
      <c r="I15" s="87"/>
      <c r="J15" s="55"/>
      <c r="K15" s="56"/>
      <c r="L15" s="57" t="s">
        <v>52</v>
      </c>
      <c r="M15" s="58"/>
      <c r="N15" s="55"/>
      <c r="O15" s="56"/>
      <c r="P15" s="147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47"/>
      <c r="B16" s="55"/>
      <c r="C16" s="56"/>
      <c r="D16" s="57"/>
      <c r="E16" s="58"/>
      <c r="F16" s="140" t="s">
        <v>184</v>
      </c>
      <c r="G16" s="151"/>
      <c r="H16" s="84"/>
      <c r="I16" s="85"/>
      <c r="J16" s="57" t="s">
        <v>46</v>
      </c>
      <c r="K16" s="58"/>
      <c r="L16" s="57"/>
      <c r="M16" s="58"/>
      <c r="N16" s="55"/>
      <c r="O16" s="56"/>
      <c r="P16" s="147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47"/>
      <c r="B17" s="55"/>
      <c r="C17" s="56"/>
      <c r="D17" s="55"/>
      <c r="E17" s="56"/>
      <c r="F17" s="77"/>
      <c r="G17" s="111"/>
      <c r="H17" s="57"/>
      <c r="I17" s="58"/>
      <c r="J17" s="55"/>
      <c r="K17" s="56"/>
      <c r="L17" s="57"/>
      <c r="M17" s="58"/>
      <c r="N17" s="55"/>
      <c r="O17" s="56"/>
      <c r="P17" s="14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48"/>
      <c r="B18" s="59"/>
      <c r="C18" s="60"/>
      <c r="D18" s="59"/>
      <c r="E18" s="60"/>
      <c r="F18" s="121"/>
      <c r="G18" s="122"/>
      <c r="H18" s="59"/>
      <c r="I18" s="60"/>
      <c r="J18" s="59"/>
      <c r="K18" s="60"/>
      <c r="L18" s="80"/>
      <c r="M18" s="81"/>
      <c r="N18" s="59"/>
      <c r="O18" s="60"/>
      <c r="P18" s="14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5">
        <f>+A14+1</f>
        <v>27</v>
      </c>
      <c r="B19" s="73"/>
      <c r="C19" s="74"/>
      <c r="D19" s="73"/>
      <c r="E19" s="74"/>
      <c r="F19" s="71"/>
      <c r="G19" s="72"/>
      <c r="H19" s="66"/>
      <c r="I19" s="67"/>
      <c r="J19" s="73"/>
      <c r="K19" s="74"/>
      <c r="L19" s="82"/>
      <c r="M19" s="83"/>
      <c r="N19" s="66"/>
      <c r="O19" s="67"/>
      <c r="P19" s="45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47" t="s">
        <v>16</v>
      </c>
      <c r="B20" s="66"/>
      <c r="C20" s="67"/>
      <c r="D20" s="66"/>
      <c r="E20" s="67"/>
      <c r="F20" s="71"/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4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47"/>
      <c r="B21" s="66"/>
      <c r="C21" s="67"/>
      <c r="D21" s="66"/>
      <c r="E21" s="67"/>
      <c r="F21" s="71" t="s">
        <v>185</v>
      </c>
      <c r="G21" s="72"/>
      <c r="H21" s="66"/>
      <c r="I21" s="67"/>
      <c r="J21" s="66"/>
      <c r="K21" s="67"/>
      <c r="L21" s="64"/>
      <c r="M21" s="65"/>
      <c r="N21" s="64"/>
      <c r="O21" s="65"/>
      <c r="P21" s="14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47"/>
      <c r="B22" s="66"/>
      <c r="C22" s="67"/>
      <c r="D22" s="66"/>
      <c r="E22" s="67"/>
      <c r="F22" s="71"/>
      <c r="G22" s="72"/>
      <c r="H22" s="66"/>
      <c r="I22" s="67"/>
      <c r="J22" s="66"/>
      <c r="K22" s="67"/>
      <c r="L22" s="66"/>
      <c r="M22" s="67"/>
      <c r="N22" s="66"/>
      <c r="O22" s="67"/>
      <c r="P22" s="14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48"/>
      <c r="B23" s="69"/>
      <c r="C23" s="70"/>
      <c r="D23" s="64"/>
      <c r="E23" s="65"/>
      <c r="F23" s="71"/>
      <c r="G23" s="72"/>
      <c r="H23" s="64"/>
      <c r="I23" s="65"/>
      <c r="J23" s="69"/>
      <c r="K23" s="70"/>
      <c r="L23" s="78"/>
      <c r="M23" s="79"/>
      <c r="N23" s="66"/>
      <c r="O23" s="67"/>
      <c r="P23" s="1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1">
        <f>+A19+1</f>
        <v>28</v>
      </c>
      <c r="B24" s="61"/>
      <c r="C24" s="62"/>
      <c r="D24" s="61"/>
      <c r="E24" s="62"/>
      <c r="F24" s="115"/>
      <c r="G24" s="116"/>
      <c r="H24" s="61"/>
      <c r="I24" s="62"/>
      <c r="J24" s="61"/>
      <c r="K24" s="62"/>
      <c r="L24" s="61"/>
      <c r="M24" s="62"/>
      <c r="N24" s="61"/>
      <c r="O24" s="62"/>
      <c r="P24" s="41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47" t="s">
        <v>17</v>
      </c>
      <c r="B25" s="55"/>
      <c r="C25" s="56"/>
      <c r="D25" s="146"/>
      <c r="E25" s="56"/>
      <c r="F25" s="77"/>
      <c r="G25" s="111"/>
      <c r="H25" s="55"/>
      <c r="I25" s="56"/>
      <c r="J25" s="55"/>
      <c r="K25" s="56"/>
      <c r="L25" s="55"/>
      <c r="M25" s="56"/>
      <c r="N25" s="55"/>
      <c r="O25" s="56"/>
      <c r="P25" s="147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47"/>
      <c r="B26" s="55"/>
      <c r="C26" s="56"/>
      <c r="D26" s="57"/>
      <c r="E26" s="58"/>
      <c r="F26" s="77" t="s">
        <v>186</v>
      </c>
      <c r="G26" s="111"/>
      <c r="H26" s="57"/>
      <c r="I26" s="58"/>
      <c r="J26" s="55"/>
      <c r="K26" s="56"/>
      <c r="L26" s="55"/>
      <c r="M26" s="56"/>
      <c r="N26" s="55"/>
      <c r="O26" s="56"/>
      <c r="P26" s="14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47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4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48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4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1">
        <v>1</v>
      </c>
      <c r="B29" s="66"/>
      <c r="C29" s="67"/>
      <c r="D29" s="66"/>
      <c r="E29" s="67"/>
      <c r="F29" s="73"/>
      <c r="G29" s="74"/>
      <c r="H29" s="73"/>
      <c r="I29" s="74"/>
      <c r="J29" s="73"/>
      <c r="K29" s="74"/>
      <c r="L29" s="66"/>
      <c r="M29" s="67"/>
      <c r="N29" s="66"/>
      <c r="O29" s="67"/>
      <c r="P29" s="41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47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 t="s">
        <v>53</v>
      </c>
      <c r="M30" s="65"/>
      <c r="N30" s="64" t="s">
        <v>84</v>
      </c>
      <c r="O30" s="65"/>
      <c r="P30" s="14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47"/>
      <c r="B31" s="66"/>
      <c r="C31" s="67"/>
      <c r="D31" s="66"/>
      <c r="E31" s="67"/>
      <c r="F31" s="66"/>
      <c r="G31" s="67"/>
      <c r="H31" s="66"/>
      <c r="I31" s="67"/>
      <c r="J31" s="66"/>
      <c r="K31" s="67"/>
      <c r="L31" s="64"/>
      <c r="M31" s="65"/>
      <c r="N31" s="64"/>
      <c r="O31" s="65"/>
      <c r="P31" s="14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47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4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48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4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1">
        <v>2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41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47" t="s">
        <v>19</v>
      </c>
      <c r="B35" s="55"/>
      <c r="C35" s="56"/>
      <c r="D35" s="57" t="s">
        <v>11</v>
      </c>
      <c r="E35" s="58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47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47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4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47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4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48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4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P40" s="4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3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F11:G11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B34:C34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CA-5D24-4E6A-B478-F2C6C8A9EA90}">
  <sheetPr>
    <pageSetUpPr fitToPage="1"/>
  </sheetPr>
  <dimension ref="A1:AJ1002"/>
  <sheetViews>
    <sheetView showGridLines="0" topLeftCell="A6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3 Mars</v>
      </c>
      <c r="D1" s="18">
        <f>WEEKNUM(C1)+18</f>
        <v>28</v>
      </c>
      <c r="E1" s="6" t="s">
        <v>12</v>
      </c>
      <c r="F1" s="6"/>
      <c r="G1" s="6"/>
      <c r="H1" s="6" t="s">
        <v>9</v>
      </c>
      <c r="I1" s="16">
        <f>D1</f>
        <v>28</v>
      </c>
      <c r="J1" s="6"/>
      <c r="K1" s="6"/>
      <c r="L1" s="6"/>
      <c r="M1" s="6"/>
      <c r="N1" s="6">
        <f>WEEKNUM(C1)</f>
        <v>10</v>
      </c>
      <c r="O1" s="7"/>
      <c r="P1" s="6"/>
    </row>
    <row r="2" spans="1:36" s="4" customFormat="1" ht="24" customHeight="1" thickBot="1" x14ac:dyDescent="0.25">
      <c r="A2" s="19" t="str">
        <f>RIGHT(A4,2)</f>
        <v>3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3</v>
      </c>
      <c r="B4" s="61"/>
      <c r="C4" s="62"/>
      <c r="D4" s="61"/>
      <c r="E4" s="62"/>
      <c r="F4" s="61"/>
      <c r="G4" s="62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148</v>
      </c>
      <c r="E5" s="113"/>
      <c r="F5" s="55"/>
      <c r="G5" s="56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149</v>
      </c>
      <c r="E6" s="113"/>
      <c r="F6" s="77" t="s">
        <v>122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119" t="s">
        <v>123</v>
      </c>
      <c r="G7" s="120"/>
      <c r="H7" s="55"/>
      <c r="I7" s="56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 t="s">
        <v>178</v>
      </c>
      <c r="G8" s="93"/>
      <c r="H8" s="94"/>
      <c r="I8" s="95"/>
      <c r="J8" s="59"/>
      <c r="K8" s="60"/>
      <c r="L8" s="80" t="s">
        <v>115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4</v>
      </c>
      <c r="B9" s="73"/>
      <c r="C9" s="74"/>
      <c r="D9" s="73"/>
      <c r="E9" s="74"/>
      <c r="F9" s="117" t="s">
        <v>132</v>
      </c>
      <c r="G9" s="118"/>
      <c r="H9" s="71" t="s">
        <v>128</v>
      </c>
      <c r="I9" s="67"/>
      <c r="J9" s="117" t="s">
        <v>128</v>
      </c>
      <c r="K9" s="74"/>
      <c r="L9" s="51"/>
      <c r="M9" s="51"/>
      <c r="N9" s="66"/>
      <c r="O9" s="67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4" t="s">
        <v>100</v>
      </c>
      <c r="E10" s="65"/>
      <c r="F10" s="31" t="s">
        <v>98</v>
      </c>
      <c r="J10" s="64"/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64" t="s">
        <v>54</v>
      </c>
      <c r="O11" s="65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55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78"/>
      <c r="E13" s="79"/>
      <c r="F13" s="117" t="s">
        <v>68</v>
      </c>
      <c r="G13" s="118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5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55"/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180</v>
      </c>
      <c r="G16" s="26"/>
      <c r="H16" s="84"/>
      <c r="I16" s="85"/>
      <c r="J16" s="57" t="s">
        <v>46</v>
      </c>
      <c r="K16" s="58"/>
      <c r="L16" s="57" t="s">
        <v>138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/>
      <c r="E17" s="56"/>
      <c r="F17" s="46" t="s">
        <v>94</v>
      </c>
      <c r="G17" s="26"/>
      <c r="H17" s="57" t="s">
        <v>171</v>
      </c>
      <c r="I17" s="58"/>
      <c r="J17" s="55"/>
      <c r="K17" s="56"/>
      <c r="L17" s="57" t="s">
        <v>88</v>
      </c>
      <c r="M17" s="58"/>
      <c r="N17" s="77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6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71" t="s">
        <v>45</v>
      </c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129</v>
      </c>
      <c r="E21" s="72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71" t="s">
        <v>141</v>
      </c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7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77" t="s">
        <v>56</v>
      </c>
      <c r="E26" s="111"/>
      <c r="F26" s="77" t="s">
        <v>66</v>
      </c>
      <c r="G26" s="111"/>
      <c r="H26" s="77" t="s">
        <v>67</v>
      </c>
      <c r="I26" s="111"/>
      <c r="J26" s="55"/>
      <c r="K26" s="56"/>
      <c r="L26" s="77" t="s">
        <v>91</v>
      </c>
      <c r="M26" s="111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77"/>
      <c r="G27" s="111"/>
      <c r="H27" s="55"/>
      <c r="I27" s="56"/>
      <c r="J27" s="55"/>
      <c r="K27" s="56"/>
      <c r="L27" s="57" t="s">
        <v>50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80" t="s">
        <v>108</v>
      </c>
      <c r="C28" s="81"/>
      <c r="D28" s="59"/>
      <c r="E28" s="60"/>
      <c r="F28" s="77" t="s">
        <v>59</v>
      </c>
      <c r="G28" s="111"/>
      <c r="H28" s="80" t="s">
        <v>108</v>
      </c>
      <c r="I28" s="81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8</v>
      </c>
      <c r="B29" s="66"/>
      <c r="C29" s="67"/>
      <c r="D29" s="66"/>
      <c r="E29" s="67"/>
      <c r="F29" s="64" t="s">
        <v>48</v>
      </c>
      <c r="G29" s="65"/>
      <c r="H29" s="73"/>
      <c r="I29" s="74"/>
      <c r="J29" s="73"/>
      <c r="K29" s="74"/>
      <c r="L29" s="66"/>
      <c r="M29" s="67"/>
      <c r="N29" s="66"/>
      <c r="O29" s="67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 t="s">
        <v>110</v>
      </c>
      <c r="G30" s="65"/>
      <c r="J30" s="64"/>
      <c r="K30" s="65"/>
      <c r="L30" s="64" t="s">
        <v>45</v>
      </c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71" t="s">
        <v>111</v>
      </c>
      <c r="G31" s="72"/>
      <c r="H31" s="66"/>
      <c r="I31" s="67"/>
      <c r="J31" s="66"/>
      <c r="K31" s="67"/>
      <c r="L31" s="64"/>
      <c r="M31" s="65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4" t="s">
        <v>77</v>
      </c>
      <c r="C32" s="65"/>
      <c r="D32" s="36" t="s">
        <v>29</v>
      </c>
      <c r="E32" s="36"/>
      <c r="F32" s="64"/>
      <c r="G32" s="65"/>
      <c r="H32" s="64" t="s">
        <v>29</v>
      </c>
      <c r="I32" s="65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9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154" t="s">
        <v>11</v>
      </c>
      <c r="E35" s="155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152" t="s">
        <v>31</v>
      </c>
      <c r="C36" s="153"/>
      <c r="D36" s="152" t="s">
        <v>30</v>
      </c>
      <c r="E36" s="153"/>
      <c r="F36" s="152" t="s">
        <v>32</v>
      </c>
      <c r="G36" s="153"/>
      <c r="H36" s="152" t="s">
        <v>31</v>
      </c>
      <c r="I36" s="153"/>
      <c r="J36" s="55"/>
      <c r="K36" s="56"/>
      <c r="L36" s="57" t="s">
        <v>57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/>
      <c r="E37" s="58"/>
      <c r="F37" s="55"/>
      <c r="G37" s="56"/>
      <c r="H37" s="55"/>
      <c r="I37" s="56"/>
      <c r="J37" s="55"/>
      <c r="K37" s="56"/>
      <c r="L37" s="126"/>
      <c r="M37" s="127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5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1:G11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F13:G13"/>
    <mergeCell ref="N11:O11"/>
    <mergeCell ref="F12:G12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F31:G31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B4BF-D76F-7D4B-B951-418635C53211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9AE-BE31-4253-8431-15A962F3E197}">
  <sheetPr>
    <pageSetUpPr fitToPage="1"/>
  </sheetPr>
  <dimension ref="A1:AJ1002"/>
  <sheetViews>
    <sheetView showGridLines="0" zoomScaleNormal="100" workbookViewId="0">
      <selection activeCell="F16" sqref="F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10 Mars</v>
      </c>
      <c r="D1" s="18">
        <f>WEEKNUM(C1)+18</f>
        <v>29</v>
      </c>
      <c r="E1" s="6" t="s">
        <v>12</v>
      </c>
      <c r="F1" s="6"/>
      <c r="G1" s="6"/>
      <c r="H1" s="6" t="s">
        <v>9</v>
      </c>
      <c r="I1" s="16">
        <f>D1</f>
        <v>29</v>
      </c>
      <c r="J1" s="6"/>
      <c r="K1" s="6"/>
      <c r="L1" s="6"/>
      <c r="M1" s="6"/>
      <c r="N1" s="6">
        <f>WEEKNUM(C1)</f>
        <v>11</v>
      </c>
      <c r="O1" s="7"/>
      <c r="P1" s="6"/>
    </row>
    <row r="2" spans="1:36" s="4" customFormat="1" ht="24" customHeight="1" thickBot="1" x14ac:dyDescent="0.25">
      <c r="A2" s="19" t="str">
        <f>RIGHT(A4,2)</f>
        <v>10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10</v>
      </c>
      <c r="B4" s="61"/>
      <c r="C4" s="62"/>
      <c r="D4" s="61"/>
      <c r="E4" s="62"/>
      <c r="F4" s="77" t="s">
        <v>122</v>
      </c>
      <c r="G4" s="111"/>
      <c r="H4" s="57" t="s">
        <v>83</v>
      </c>
      <c r="I4" s="58"/>
      <c r="J4" s="57" t="s">
        <v>83</v>
      </c>
      <c r="K4" s="58"/>
      <c r="L4" s="61"/>
      <c r="M4" s="62"/>
      <c r="N4" s="61"/>
      <c r="O4" s="62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55"/>
      <c r="E5" s="56"/>
      <c r="F5" s="119" t="s">
        <v>123</v>
      </c>
      <c r="G5" s="120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57"/>
      <c r="E6" s="58"/>
      <c r="F6" s="57" t="s">
        <v>24</v>
      </c>
      <c r="G6" s="58"/>
      <c r="H6" s="57" t="s">
        <v>24</v>
      </c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86"/>
      <c r="G7" s="87"/>
      <c r="H7" s="55"/>
      <c r="I7" s="56"/>
      <c r="J7" s="55"/>
      <c r="K7" s="56"/>
      <c r="L7" s="121" t="s">
        <v>115</v>
      </c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11</v>
      </c>
      <c r="B9" s="73"/>
      <c r="C9" s="74"/>
      <c r="D9" s="73"/>
      <c r="E9" s="74"/>
      <c r="F9" s="73"/>
      <c r="G9" s="74"/>
      <c r="H9" s="71" t="s">
        <v>128</v>
      </c>
      <c r="I9" s="67"/>
      <c r="J9" s="117" t="s">
        <v>128</v>
      </c>
      <c r="K9" s="74"/>
      <c r="L9" s="51"/>
      <c r="M9" s="51"/>
      <c r="N9" s="66"/>
      <c r="O9" s="67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6"/>
      <c r="E10" s="67"/>
      <c r="F10" s="117" t="s">
        <v>132</v>
      </c>
      <c r="G10" s="118"/>
      <c r="H10" s="64" t="s">
        <v>109</v>
      </c>
      <c r="I10" s="65"/>
      <c r="J10" s="64"/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100</v>
      </c>
      <c r="E12" s="65"/>
      <c r="F12" s="117" t="s">
        <v>62</v>
      </c>
      <c r="G12" s="118"/>
      <c r="H12" s="64"/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64" t="s">
        <v>55</v>
      </c>
      <c r="E13" s="65"/>
      <c r="F13" s="90" t="s">
        <v>75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12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 t="s">
        <v>102</v>
      </c>
      <c r="G15" s="58"/>
      <c r="H15" s="86"/>
      <c r="I15" s="87"/>
      <c r="J15" s="55"/>
      <c r="K15" s="56"/>
      <c r="L15" s="57" t="s">
        <v>52</v>
      </c>
      <c r="M15" s="58"/>
      <c r="N15" s="55"/>
      <c r="O15" s="56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181</v>
      </c>
      <c r="G16" s="26"/>
      <c r="H16" s="140" t="s">
        <v>167</v>
      </c>
      <c r="I16" s="85"/>
      <c r="J16" s="57"/>
      <c r="K16" s="58"/>
      <c r="L16" s="57" t="s">
        <v>138</v>
      </c>
      <c r="M16" s="58"/>
      <c r="N16" s="77" t="s">
        <v>117</v>
      </c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 t="s">
        <v>141</v>
      </c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13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156" t="s">
        <v>33</v>
      </c>
      <c r="C21" s="157"/>
      <c r="D21" s="156" t="s">
        <v>33</v>
      </c>
      <c r="E21" s="157"/>
      <c r="F21" s="156" t="s">
        <v>33</v>
      </c>
      <c r="G21" s="157"/>
      <c r="H21" s="156" t="s">
        <v>33</v>
      </c>
      <c r="I21" s="157"/>
      <c r="J21" s="156" t="s">
        <v>33</v>
      </c>
      <c r="K21" s="157"/>
      <c r="L21" s="64"/>
      <c r="M21" s="65"/>
      <c r="N21" s="156" t="s">
        <v>33</v>
      </c>
      <c r="O21" s="157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14</v>
      </c>
      <c r="B24" s="61"/>
      <c r="C24" s="62"/>
      <c r="D24" s="61"/>
      <c r="E24" s="62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152" t="s">
        <v>28</v>
      </c>
      <c r="C26" s="153"/>
      <c r="D26" s="152" t="s">
        <v>28</v>
      </c>
      <c r="E26" s="153"/>
      <c r="F26" s="152" t="s">
        <v>28</v>
      </c>
      <c r="G26" s="153"/>
      <c r="H26" s="152" t="s">
        <v>28</v>
      </c>
      <c r="I26" s="153"/>
      <c r="J26" s="152" t="s">
        <v>28</v>
      </c>
      <c r="K26" s="153"/>
      <c r="L26" s="152" t="s">
        <v>28</v>
      </c>
      <c r="M26" s="153"/>
      <c r="N26" s="152" t="s">
        <v>28</v>
      </c>
      <c r="O26" s="153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55"/>
      <c r="G27" s="56"/>
      <c r="H27" s="55"/>
      <c r="I27" s="56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15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156" t="s">
        <v>28</v>
      </c>
      <c r="C31" s="157"/>
      <c r="D31" s="156" t="s">
        <v>28</v>
      </c>
      <c r="E31" s="157"/>
      <c r="F31" s="156" t="s">
        <v>28</v>
      </c>
      <c r="G31" s="157"/>
      <c r="H31" s="156" t="s">
        <v>28</v>
      </c>
      <c r="I31" s="157"/>
      <c r="J31" s="156" t="s">
        <v>28</v>
      </c>
      <c r="K31" s="157"/>
      <c r="L31" s="156" t="s">
        <v>28</v>
      </c>
      <c r="M31" s="157"/>
      <c r="N31" s="156" t="s">
        <v>28</v>
      </c>
      <c r="O31" s="157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16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7" t="s">
        <v>72</v>
      </c>
      <c r="C35" s="58"/>
      <c r="D35" s="57" t="s">
        <v>11</v>
      </c>
      <c r="E35" s="58"/>
      <c r="F35" s="63" t="s">
        <v>78</v>
      </c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 t="s">
        <v>85</v>
      </c>
      <c r="G36" s="58"/>
      <c r="H36" s="55"/>
      <c r="I36" s="56"/>
      <c r="J36" s="55"/>
      <c r="K36" s="56"/>
      <c r="L36" s="57" t="s">
        <v>86</v>
      </c>
      <c r="M36" s="58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130</v>
      </c>
      <c r="E37" s="58"/>
      <c r="F37" s="57" t="s">
        <v>87</v>
      </c>
      <c r="G37" s="58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121" t="s">
        <v>131</v>
      </c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H15:I15"/>
    <mergeCell ref="J15:K15"/>
    <mergeCell ref="L15:M15"/>
    <mergeCell ref="F15:G15"/>
    <mergeCell ref="B14:C14"/>
    <mergeCell ref="D14:E14"/>
    <mergeCell ref="F14:G14"/>
    <mergeCell ref="H14:I14"/>
    <mergeCell ref="J14:K14"/>
    <mergeCell ref="L14:M14"/>
    <mergeCell ref="N15:O15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9FC-27AF-4E26-9710-B13F9F436CE1}">
  <sheetPr>
    <pageSetUpPr fitToPage="1"/>
  </sheetPr>
  <dimension ref="A1:AJ1002"/>
  <sheetViews>
    <sheetView showGridLines="0" topLeftCell="A2" zoomScaleNormal="100" workbookViewId="0">
      <selection activeCell="F16" sqref="F16:G1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17 Mars</v>
      </c>
      <c r="D1" s="18">
        <f>WEEKNUM(C1)+18</f>
        <v>30</v>
      </c>
      <c r="E1" s="6" t="s">
        <v>12</v>
      </c>
      <c r="F1" s="6"/>
      <c r="G1" s="6"/>
      <c r="H1" s="6" t="s">
        <v>9</v>
      </c>
      <c r="I1" s="16">
        <f>D1</f>
        <v>30</v>
      </c>
      <c r="J1" s="6"/>
      <c r="K1" s="6"/>
      <c r="L1" s="6"/>
      <c r="M1" s="6"/>
      <c r="N1" s="6">
        <f>WEEKNUM(C1)</f>
        <v>12</v>
      </c>
      <c r="O1" s="7"/>
      <c r="P1" s="6"/>
    </row>
    <row r="2" spans="1:36" s="4" customFormat="1" ht="24" customHeight="1" thickBot="1" x14ac:dyDescent="0.25">
      <c r="A2" s="19" t="str">
        <f>RIGHT(A4,2)</f>
        <v>17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17</v>
      </c>
      <c r="B4" s="61"/>
      <c r="C4" s="62"/>
      <c r="D4" s="61"/>
      <c r="E4" s="62"/>
      <c r="F4" s="61"/>
      <c r="G4" s="62"/>
      <c r="H4" s="57" t="s">
        <v>128</v>
      </c>
      <c r="I4" s="58"/>
      <c r="J4" s="57" t="s">
        <v>128</v>
      </c>
      <c r="K4" s="58"/>
      <c r="L4" s="61"/>
      <c r="M4" s="62"/>
      <c r="N4" s="61"/>
      <c r="O4" s="62"/>
      <c r="P4" s="23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148</v>
      </c>
      <c r="E5" s="113"/>
      <c r="F5" s="77" t="s">
        <v>122</v>
      </c>
      <c r="G5" s="111"/>
      <c r="H5" s="55"/>
      <c r="I5" s="56"/>
      <c r="J5" s="55"/>
      <c r="K5" s="56"/>
      <c r="L5" s="77" t="s">
        <v>44</v>
      </c>
      <c r="M5" s="111"/>
      <c r="N5" s="55"/>
      <c r="O5" s="56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149</v>
      </c>
      <c r="E6" s="113"/>
      <c r="F6" s="119" t="s">
        <v>123</v>
      </c>
      <c r="G6" s="120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119" t="s">
        <v>178</v>
      </c>
      <c r="G7" s="87"/>
      <c r="H7" s="57" t="s">
        <v>26</v>
      </c>
      <c r="I7" s="58"/>
      <c r="J7" s="55"/>
      <c r="K7" s="56"/>
      <c r="L7" s="121" t="s">
        <v>115</v>
      </c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/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18</v>
      </c>
      <c r="B9" s="73"/>
      <c r="C9" s="74"/>
      <c r="D9" s="73"/>
      <c r="E9" s="74"/>
      <c r="F9" s="73"/>
      <c r="G9" s="74"/>
      <c r="H9" s="66"/>
      <c r="I9" s="67"/>
      <c r="J9" s="73"/>
      <c r="K9" s="74"/>
      <c r="L9" s="51"/>
      <c r="M9" s="51"/>
      <c r="N9" s="66"/>
      <c r="O9" s="67"/>
      <c r="P9" s="22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6"/>
      <c r="E10" s="67"/>
      <c r="F10" s="117" t="s">
        <v>132</v>
      </c>
      <c r="G10" s="118"/>
      <c r="H10" s="64" t="s">
        <v>128</v>
      </c>
      <c r="I10" s="65"/>
      <c r="J10" s="64" t="s">
        <v>128</v>
      </c>
      <c r="K10" s="65"/>
      <c r="L10" s="33"/>
      <c r="M10" s="33"/>
      <c r="N10" s="66"/>
      <c r="O10" s="6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100</v>
      </c>
      <c r="E12" s="65"/>
      <c r="F12" s="117" t="s">
        <v>62</v>
      </c>
      <c r="G12" s="118"/>
      <c r="H12" s="71" t="s">
        <v>154</v>
      </c>
      <c r="I12" s="72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64" t="s">
        <v>55</v>
      </c>
      <c r="E13" s="65"/>
      <c r="F13" s="78"/>
      <c r="G13" s="79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19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/>
      <c r="G15" s="58"/>
      <c r="H15" s="86"/>
      <c r="I15" s="87"/>
      <c r="J15" s="77" t="s">
        <v>43</v>
      </c>
      <c r="K15" s="56"/>
      <c r="L15" s="57" t="s">
        <v>52</v>
      </c>
      <c r="M15" s="58"/>
      <c r="N15" s="57"/>
      <c r="O15" s="58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161" t="s">
        <v>180</v>
      </c>
      <c r="G16" s="162"/>
      <c r="H16" s="140" t="s">
        <v>172</v>
      </c>
      <c r="I16" s="85"/>
      <c r="J16" s="57" t="s">
        <v>46</v>
      </c>
      <c r="K16" s="58"/>
      <c r="L16" s="57" t="s">
        <v>138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77"/>
      <c r="E17" s="56"/>
      <c r="F17" s="57" t="s">
        <v>94</v>
      </c>
      <c r="G17" s="58"/>
      <c r="H17" s="57"/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59"/>
      <c r="E18" s="60"/>
      <c r="F18" s="80"/>
      <c r="G18" s="81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20</v>
      </c>
      <c r="B19" s="73"/>
      <c r="C19" s="74"/>
      <c r="D19" s="73"/>
      <c r="E19" s="74"/>
      <c r="F19" s="82"/>
      <c r="G19" s="83"/>
      <c r="H19" s="66"/>
      <c r="I19" s="67"/>
      <c r="J19" s="73"/>
      <c r="K19" s="160"/>
      <c r="L19" s="82"/>
      <c r="M19" s="83"/>
      <c r="N19" s="66"/>
      <c r="O19" s="67"/>
      <c r="P19" s="22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15">
      <c r="A20" s="109" t="s">
        <v>16</v>
      </c>
      <c r="B20" s="66"/>
      <c r="C20" s="67"/>
      <c r="D20" s="66"/>
      <c r="E20" s="67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66"/>
      <c r="O20" s="6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71" t="s">
        <v>129</v>
      </c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 t="s">
        <v>141</v>
      </c>
      <c r="E23" s="65"/>
      <c r="F23" s="69"/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21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77" t="s">
        <v>56</v>
      </c>
      <c r="E25" s="111"/>
      <c r="F25" s="55"/>
      <c r="G25" s="56"/>
      <c r="H25" s="55"/>
      <c r="I25" s="56"/>
      <c r="J25" s="55"/>
      <c r="K25" s="56"/>
      <c r="L25" s="77" t="s">
        <v>91</v>
      </c>
      <c r="M25" s="111"/>
      <c r="N25" s="55"/>
      <c r="O25" s="56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57"/>
      <c r="E26" s="58"/>
      <c r="F26" s="77" t="s">
        <v>66</v>
      </c>
      <c r="G26" s="111"/>
      <c r="H26" s="77" t="s">
        <v>67</v>
      </c>
      <c r="I26" s="111"/>
      <c r="J26" s="55"/>
      <c r="K26" s="56"/>
      <c r="L26" s="57" t="s">
        <v>50</v>
      </c>
      <c r="M26" s="58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158" t="s">
        <v>36</v>
      </c>
      <c r="C27" s="159"/>
      <c r="D27" s="158" t="s">
        <v>34</v>
      </c>
      <c r="E27" s="159"/>
      <c r="F27" s="77" t="s">
        <v>165</v>
      </c>
      <c r="G27" s="111"/>
      <c r="H27" s="158" t="s">
        <v>36</v>
      </c>
      <c r="I27" s="159"/>
      <c r="J27" s="55"/>
      <c r="K27" s="56"/>
      <c r="L27" s="57"/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59"/>
      <c r="E28" s="60"/>
      <c r="F28" s="59"/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22</v>
      </c>
      <c r="B29" s="66"/>
      <c r="C29" s="67"/>
      <c r="D29" s="66"/>
      <c r="E29" s="67"/>
      <c r="F29" s="138" t="s">
        <v>37</v>
      </c>
      <c r="G29" s="139"/>
      <c r="H29" s="73"/>
      <c r="I29" s="74"/>
      <c r="J29" s="73"/>
      <c r="K29" s="74"/>
      <c r="L29" s="66"/>
      <c r="M29" s="67"/>
      <c r="N29" s="66"/>
      <c r="O29" s="67"/>
      <c r="P29" s="22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66"/>
      <c r="C30" s="67"/>
      <c r="D30" s="64"/>
      <c r="E30" s="65"/>
      <c r="F30" s="64"/>
      <c r="G30" s="65"/>
      <c r="H30" s="64"/>
      <c r="I30" s="65"/>
      <c r="J30" s="64"/>
      <c r="K30" s="65"/>
      <c r="L30" s="64"/>
      <c r="M30" s="65"/>
      <c r="N30" s="64" t="s">
        <v>84</v>
      </c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138" t="s">
        <v>36</v>
      </c>
      <c r="C31" s="139"/>
      <c r="D31" s="138" t="s">
        <v>35</v>
      </c>
      <c r="E31" s="139"/>
      <c r="F31" s="64" t="s">
        <v>48</v>
      </c>
      <c r="G31" s="65"/>
      <c r="H31" s="138" t="s">
        <v>36</v>
      </c>
      <c r="I31" s="139"/>
      <c r="J31" s="66"/>
      <c r="K31" s="67"/>
      <c r="L31" s="66"/>
      <c r="M31" s="67"/>
      <c r="N31" s="64"/>
      <c r="O31" s="65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4" t="s">
        <v>110</v>
      </c>
      <c r="G32" s="65"/>
      <c r="H32" s="66"/>
      <c r="I32" s="67"/>
      <c r="J32" s="66"/>
      <c r="K32" s="67"/>
      <c r="L32" s="66"/>
      <c r="M32" s="67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71" t="s">
        <v>111</v>
      </c>
      <c r="G33" s="72"/>
      <c r="H33" s="66"/>
      <c r="I33" s="67"/>
      <c r="J33" s="69"/>
      <c r="K33" s="70"/>
      <c r="L33" s="69"/>
      <c r="M33" s="70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23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154" t="s">
        <v>11</v>
      </c>
      <c r="E35" s="155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7" t="s">
        <v>80</v>
      </c>
      <c r="C36" s="58"/>
      <c r="D36" s="57" t="s">
        <v>79</v>
      </c>
      <c r="E36" s="58"/>
      <c r="F36" s="57" t="s">
        <v>81</v>
      </c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55"/>
      <c r="C37" s="56"/>
      <c r="D37" s="57" t="s">
        <v>38</v>
      </c>
      <c r="E37" s="58"/>
      <c r="F37" s="55"/>
      <c r="G37" s="56"/>
      <c r="H37" s="55"/>
      <c r="I37" s="5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3150-6E52-044B-9868-F505CB6DD75C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E83-50CC-4BC1-B870-77A502FD61E9}">
  <sheetPr>
    <pageSetUpPr fitToPage="1"/>
  </sheetPr>
  <dimension ref="A1:AJ1002"/>
  <sheetViews>
    <sheetView showGridLines="0" zoomScaleNormal="100" workbookViewId="0">
      <selection activeCell="J29" sqref="J29:K29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24 Mars</v>
      </c>
      <c r="D1" s="18">
        <f>WEEKNUM(C1)+18</f>
        <v>31</v>
      </c>
      <c r="E1" s="6" t="s">
        <v>12</v>
      </c>
      <c r="F1" s="6"/>
      <c r="G1" s="6"/>
      <c r="H1" s="6" t="s">
        <v>9</v>
      </c>
      <c r="I1" s="16">
        <f>D1</f>
        <v>31</v>
      </c>
      <c r="J1" s="6"/>
      <c r="K1" s="6"/>
      <c r="L1" s="6"/>
      <c r="M1" s="6"/>
      <c r="N1" s="6">
        <f>WEEKNUM(C1)</f>
        <v>13</v>
      </c>
      <c r="O1" s="7"/>
      <c r="P1" s="6"/>
    </row>
    <row r="2" spans="1:36" s="4" customFormat="1" ht="24" customHeight="1" thickBot="1" x14ac:dyDescent="0.25">
      <c r="A2" s="19" t="str">
        <f>RIGHT(A4,2)</f>
        <v>24</v>
      </c>
      <c r="B2" s="101" t="s">
        <v>0</v>
      </c>
      <c r="C2" s="101"/>
      <c r="D2" s="101"/>
      <c r="E2" s="101"/>
      <c r="F2" s="102" t="s">
        <v>1</v>
      </c>
      <c r="G2" s="103"/>
      <c r="H2" s="103"/>
      <c r="I2" s="103"/>
      <c r="J2" s="103"/>
      <c r="K2" s="104"/>
      <c r="L2" s="96" t="s">
        <v>2</v>
      </c>
      <c r="M2" s="97"/>
      <c r="N2" s="97"/>
      <c r="O2" s="97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8" t="s">
        <v>10</v>
      </c>
      <c r="C3" s="99"/>
      <c r="D3" s="98" t="s">
        <v>3</v>
      </c>
      <c r="E3" s="100"/>
      <c r="F3" s="98" t="s">
        <v>4</v>
      </c>
      <c r="G3" s="99"/>
      <c r="H3" s="98" t="s">
        <v>5</v>
      </c>
      <c r="I3" s="100"/>
      <c r="J3" s="98" t="s">
        <v>6</v>
      </c>
      <c r="K3" s="100"/>
      <c r="L3" s="98" t="s">
        <v>7</v>
      </c>
      <c r="M3" s="99"/>
      <c r="N3" s="98" t="s">
        <v>8</v>
      </c>
      <c r="O3" s="100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24</v>
      </c>
      <c r="B4" s="61"/>
      <c r="C4" s="62"/>
      <c r="D4" s="61"/>
      <c r="E4" s="62"/>
      <c r="F4" s="61"/>
      <c r="G4" s="62"/>
      <c r="H4" s="57" t="s">
        <v>128</v>
      </c>
      <c r="I4" s="58"/>
      <c r="J4" s="57" t="s">
        <v>128</v>
      </c>
      <c r="K4" s="58"/>
      <c r="L4" s="61"/>
      <c r="M4" s="62"/>
      <c r="N4" s="61"/>
      <c r="O4" s="62"/>
      <c r="P4" s="23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5" t="s">
        <v>13</v>
      </c>
      <c r="B5" s="55"/>
      <c r="C5" s="56"/>
      <c r="D5" s="112" t="s">
        <v>148</v>
      </c>
      <c r="E5" s="113"/>
      <c r="F5" s="55"/>
      <c r="G5" s="56"/>
      <c r="H5" s="55"/>
      <c r="I5" s="56"/>
      <c r="J5" s="55"/>
      <c r="K5" s="56"/>
      <c r="L5" s="77" t="s">
        <v>44</v>
      </c>
      <c r="M5" s="111"/>
      <c r="N5" s="152" t="s">
        <v>39</v>
      </c>
      <c r="O5" s="153"/>
      <c r="P5" s="105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5"/>
      <c r="B6" s="55"/>
      <c r="C6" s="56"/>
      <c r="D6" s="112" t="s">
        <v>149</v>
      </c>
      <c r="E6" s="113"/>
      <c r="F6" s="77" t="s">
        <v>122</v>
      </c>
      <c r="G6" s="111"/>
      <c r="H6" s="57"/>
      <c r="I6" s="58"/>
      <c r="J6" s="57"/>
      <c r="K6" s="58"/>
      <c r="L6" s="77"/>
      <c r="M6" s="111"/>
      <c r="N6" s="55"/>
      <c r="O6" s="56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5"/>
      <c r="B7" s="55"/>
      <c r="C7" s="56"/>
      <c r="D7" s="77" t="s">
        <v>124</v>
      </c>
      <c r="E7" s="111"/>
      <c r="F7" s="119" t="s">
        <v>123</v>
      </c>
      <c r="G7" s="120"/>
      <c r="H7" s="55"/>
      <c r="I7" s="56"/>
      <c r="J7" s="55"/>
      <c r="K7" s="56"/>
      <c r="L7" s="121"/>
      <c r="M7" s="122"/>
      <c r="N7" s="55"/>
      <c r="O7" s="56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6"/>
      <c r="B8" s="59"/>
      <c r="C8" s="60"/>
      <c r="D8" s="59"/>
      <c r="E8" s="60"/>
      <c r="F8" s="92"/>
      <c r="G8" s="93"/>
      <c r="H8" s="94"/>
      <c r="I8" s="95"/>
      <c r="J8" s="59"/>
      <c r="K8" s="60"/>
      <c r="L8" s="80" t="s">
        <v>115</v>
      </c>
      <c r="M8" s="81"/>
      <c r="N8" s="59"/>
      <c r="O8" s="60"/>
      <c r="P8" s="10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25</v>
      </c>
      <c r="B9" s="73"/>
      <c r="C9" s="74"/>
      <c r="D9" s="73"/>
      <c r="E9" s="74"/>
      <c r="F9" s="163"/>
      <c r="G9" s="164"/>
      <c r="H9" s="66"/>
      <c r="I9" s="67"/>
      <c r="J9" s="73"/>
      <c r="K9" s="74"/>
      <c r="L9" s="51"/>
      <c r="M9" s="51"/>
      <c r="N9" s="66"/>
      <c r="O9" s="67"/>
      <c r="P9" s="22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7" t="s">
        <v>14</v>
      </c>
      <c r="B10" s="66"/>
      <c r="C10" s="67"/>
      <c r="D10" s="66"/>
      <c r="E10" s="67"/>
      <c r="F10" s="117" t="s">
        <v>132</v>
      </c>
      <c r="G10" s="118"/>
      <c r="H10" s="64" t="s">
        <v>128</v>
      </c>
      <c r="I10" s="65"/>
      <c r="J10" s="64" t="s">
        <v>128</v>
      </c>
      <c r="K10" s="65"/>
      <c r="L10" s="33"/>
      <c r="M10" s="33"/>
      <c r="N10" s="156" t="s">
        <v>40</v>
      </c>
      <c r="O10" s="157"/>
      <c r="P10" s="107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7"/>
      <c r="B11" s="11"/>
      <c r="C11" s="12"/>
      <c r="D11" s="11"/>
      <c r="E11" s="12"/>
      <c r="F11" s="117" t="s">
        <v>96</v>
      </c>
      <c r="G11" s="118"/>
      <c r="H11" s="66"/>
      <c r="I11" s="67"/>
      <c r="J11" s="11"/>
      <c r="K11" s="12"/>
      <c r="L11" s="31" t="s">
        <v>51</v>
      </c>
      <c r="M11" s="32"/>
      <c r="N11" s="11"/>
      <c r="O11" s="12"/>
      <c r="P11" s="10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7"/>
      <c r="B12" s="66"/>
      <c r="C12" s="67"/>
      <c r="D12" s="64" t="s">
        <v>100</v>
      </c>
      <c r="E12" s="65"/>
      <c r="F12" s="117" t="s">
        <v>62</v>
      </c>
      <c r="G12" s="118"/>
      <c r="H12" s="64" t="s">
        <v>155</v>
      </c>
      <c r="I12" s="65"/>
      <c r="J12" s="66"/>
      <c r="K12" s="67"/>
      <c r="L12" s="31" t="s">
        <v>112</v>
      </c>
      <c r="M12" s="32"/>
      <c r="N12" s="66"/>
      <c r="O12" s="67"/>
      <c r="P12" s="10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8"/>
      <c r="B13" s="66"/>
      <c r="C13" s="67"/>
      <c r="D13" s="64" t="s">
        <v>55</v>
      </c>
      <c r="E13" s="65"/>
      <c r="F13" s="90" t="s">
        <v>82</v>
      </c>
      <c r="G13" s="91"/>
      <c r="H13" s="64"/>
      <c r="I13" s="65"/>
      <c r="J13" s="69"/>
      <c r="K13" s="70"/>
      <c r="L13" s="64"/>
      <c r="M13" s="65"/>
      <c r="N13" s="64"/>
      <c r="O13" s="65"/>
      <c r="P13" s="1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26</v>
      </c>
      <c r="B14" s="61"/>
      <c r="C14" s="62"/>
      <c r="D14" s="61"/>
      <c r="E14" s="62"/>
      <c r="F14" s="88" t="s">
        <v>92</v>
      </c>
      <c r="G14" s="89"/>
      <c r="H14" s="61"/>
      <c r="I14" s="62"/>
      <c r="J14" s="61"/>
      <c r="K14" s="62"/>
      <c r="L14" s="88"/>
      <c r="M14" s="89"/>
      <c r="N14" s="61"/>
      <c r="O14" s="62"/>
      <c r="P14" s="25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5" t="s">
        <v>15</v>
      </c>
      <c r="B15" s="55"/>
      <c r="C15" s="56"/>
      <c r="D15" s="55"/>
      <c r="E15" s="56"/>
      <c r="F15" s="57" t="s">
        <v>102</v>
      </c>
      <c r="G15" s="58"/>
      <c r="H15" s="86"/>
      <c r="I15" s="87"/>
      <c r="J15" s="55"/>
      <c r="K15" s="56"/>
      <c r="L15" s="57" t="s">
        <v>52</v>
      </c>
      <c r="M15" s="58"/>
      <c r="N15" s="152" t="s">
        <v>39</v>
      </c>
      <c r="O15" s="153"/>
      <c r="P15" s="105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5"/>
      <c r="B16" s="55"/>
      <c r="C16" s="56"/>
      <c r="D16" s="57"/>
      <c r="E16" s="58"/>
      <c r="F16" s="46" t="s">
        <v>180</v>
      </c>
      <c r="G16" s="26"/>
      <c r="H16" s="140" t="s">
        <v>173</v>
      </c>
      <c r="I16" s="85"/>
      <c r="J16" s="57" t="s">
        <v>46</v>
      </c>
      <c r="K16" s="58"/>
      <c r="L16" s="57" t="s">
        <v>138</v>
      </c>
      <c r="M16" s="58"/>
      <c r="N16" s="55"/>
      <c r="O16" s="56"/>
      <c r="P16" s="105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5"/>
      <c r="B17" s="55"/>
      <c r="C17" s="56"/>
      <c r="D17" s="55"/>
      <c r="E17" s="56"/>
      <c r="F17" s="46" t="s">
        <v>94</v>
      </c>
      <c r="G17" s="26"/>
      <c r="H17" s="57"/>
      <c r="I17" s="58"/>
      <c r="J17" s="55"/>
      <c r="K17" s="56"/>
      <c r="L17" s="57" t="s">
        <v>88</v>
      </c>
      <c r="M17" s="58"/>
      <c r="N17" s="55"/>
      <c r="O17" s="56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6"/>
      <c r="B18" s="59"/>
      <c r="C18" s="60"/>
      <c r="D18" s="121" t="s">
        <v>140</v>
      </c>
      <c r="E18" s="60"/>
      <c r="F18" s="47"/>
      <c r="G18" s="48"/>
      <c r="H18" s="59"/>
      <c r="I18" s="60"/>
      <c r="J18" s="59"/>
      <c r="K18" s="60"/>
      <c r="L18" s="80"/>
      <c r="M18" s="81"/>
      <c r="N18" s="59"/>
      <c r="O18" s="60"/>
      <c r="P18" s="10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27</v>
      </c>
      <c r="B19" s="73"/>
      <c r="C19" s="74"/>
      <c r="D19" s="73"/>
      <c r="E19" s="74"/>
      <c r="F19" s="82"/>
      <c r="G19" s="83"/>
      <c r="H19" s="66"/>
      <c r="I19" s="67"/>
      <c r="J19" s="73"/>
      <c r="K19" s="74"/>
      <c r="L19" s="82"/>
      <c r="M19" s="83"/>
      <c r="N19" s="66"/>
      <c r="O19" s="67"/>
      <c r="P19" s="22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9" t="s">
        <v>16</v>
      </c>
      <c r="B20" s="66"/>
      <c r="C20" s="67"/>
      <c r="D20" s="71" t="s">
        <v>56</v>
      </c>
      <c r="E20" s="72"/>
      <c r="F20" s="71" t="s">
        <v>61</v>
      </c>
      <c r="G20" s="72"/>
      <c r="H20" s="66"/>
      <c r="I20" s="67"/>
      <c r="J20" s="66"/>
      <c r="K20" s="67"/>
      <c r="L20" s="64" t="s">
        <v>51</v>
      </c>
      <c r="M20" s="65"/>
      <c r="N20" s="156" t="s">
        <v>40</v>
      </c>
      <c r="O20" s="157"/>
      <c r="P20" s="109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9"/>
      <c r="B21" s="66"/>
      <c r="C21" s="67"/>
      <c r="D21" s="66"/>
      <c r="E21" s="67"/>
      <c r="F21" s="71" t="s">
        <v>49</v>
      </c>
      <c r="G21" s="72"/>
      <c r="H21" s="66"/>
      <c r="I21" s="67"/>
      <c r="J21" s="66"/>
      <c r="K21" s="67"/>
      <c r="L21" s="64"/>
      <c r="M21" s="65"/>
      <c r="N21" s="64"/>
      <c r="O21" s="65"/>
      <c r="P21" s="10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9"/>
      <c r="B22" s="66"/>
      <c r="C22" s="67"/>
      <c r="D22" s="66"/>
      <c r="E22" s="67"/>
      <c r="F22" s="64" t="s">
        <v>63</v>
      </c>
      <c r="G22" s="65"/>
      <c r="H22" s="66"/>
      <c r="I22" s="67"/>
      <c r="J22" s="66"/>
      <c r="K22" s="67"/>
      <c r="L22" s="78" t="s">
        <v>47</v>
      </c>
      <c r="M22" s="79"/>
      <c r="N22" s="66"/>
      <c r="O22" s="67"/>
      <c r="P22" s="10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10"/>
      <c r="B23" s="69"/>
      <c r="C23" s="70"/>
      <c r="D23" s="64"/>
      <c r="E23" s="65"/>
      <c r="F23" s="144" t="s">
        <v>139</v>
      </c>
      <c r="G23" s="70"/>
      <c r="H23" s="64"/>
      <c r="I23" s="65"/>
      <c r="J23" s="69"/>
      <c r="K23" s="70"/>
      <c r="L23" s="78"/>
      <c r="M23" s="79"/>
      <c r="N23" s="66"/>
      <c r="O23" s="67"/>
      <c r="P23" s="11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28</v>
      </c>
      <c r="B24" s="61"/>
      <c r="C24" s="62"/>
      <c r="D24" s="61"/>
      <c r="E24" s="62"/>
      <c r="F24" s="115" t="s">
        <v>90</v>
      </c>
      <c r="G24" s="116"/>
      <c r="H24" s="61"/>
      <c r="I24" s="62"/>
      <c r="J24" s="61"/>
      <c r="K24" s="62"/>
      <c r="L24" s="61"/>
      <c r="M24" s="62"/>
      <c r="N24" s="61"/>
      <c r="O24" s="62"/>
      <c r="P24" s="25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5" t="s">
        <v>17</v>
      </c>
      <c r="B25" s="55"/>
      <c r="C25" s="56"/>
      <c r="D25" s="55"/>
      <c r="E25" s="56"/>
      <c r="F25" s="55"/>
      <c r="G25" s="56"/>
      <c r="H25" s="55"/>
      <c r="I25" s="56"/>
      <c r="J25" s="55"/>
      <c r="K25" s="56"/>
      <c r="L25" s="55"/>
      <c r="M25" s="56"/>
      <c r="N25" s="152" t="s">
        <v>39</v>
      </c>
      <c r="O25" s="153"/>
      <c r="P25" s="105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5"/>
      <c r="B26" s="55"/>
      <c r="C26" s="56"/>
      <c r="D26" s="57"/>
      <c r="E26" s="58"/>
      <c r="F26" s="77" t="s">
        <v>66</v>
      </c>
      <c r="G26" s="111"/>
      <c r="H26" s="77" t="s">
        <v>67</v>
      </c>
      <c r="I26" s="111"/>
      <c r="J26" s="55"/>
      <c r="K26" s="56"/>
      <c r="L26" s="77" t="s">
        <v>91</v>
      </c>
      <c r="M26" s="111"/>
      <c r="N26" s="55"/>
      <c r="O26" s="56"/>
      <c r="P26" s="10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5"/>
      <c r="B27" s="55"/>
      <c r="C27" s="56"/>
      <c r="D27" s="55"/>
      <c r="E27" s="56"/>
      <c r="F27" s="77" t="s">
        <v>165</v>
      </c>
      <c r="G27" s="111"/>
      <c r="H27" s="55"/>
      <c r="I27" s="56"/>
      <c r="J27" s="55"/>
      <c r="K27" s="56"/>
      <c r="L27" s="57" t="s">
        <v>50</v>
      </c>
      <c r="M27" s="58"/>
      <c r="N27" s="55"/>
      <c r="O27" s="56"/>
      <c r="P27" s="10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6"/>
      <c r="B28" s="59"/>
      <c r="C28" s="60"/>
      <c r="D28" s="59"/>
      <c r="E28" s="60"/>
      <c r="F28" s="121" t="s">
        <v>116</v>
      </c>
      <c r="G28" s="60"/>
      <c r="H28" s="59"/>
      <c r="I28" s="60"/>
      <c r="J28" s="59"/>
      <c r="K28" s="60"/>
      <c r="L28" s="59"/>
      <c r="M28" s="60"/>
      <c r="N28" s="59"/>
      <c r="O28" s="60"/>
      <c r="P28" s="10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29</v>
      </c>
      <c r="B29" s="66"/>
      <c r="C29" s="67"/>
      <c r="D29" s="66"/>
      <c r="E29" s="67"/>
      <c r="F29" s="66"/>
      <c r="G29" s="67"/>
      <c r="H29" s="73"/>
      <c r="I29" s="74"/>
      <c r="J29" s="73"/>
      <c r="K29" s="74"/>
      <c r="L29" s="66"/>
      <c r="M29" s="67"/>
      <c r="N29" s="66"/>
      <c r="O29" s="67"/>
      <c r="P29" s="22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9" t="s">
        <v>18</v>
      </c>
      <c r="B30" s="156" t="s">
        <v>39</v>
      </c>
      <c r="C30" s="157"/>
      <c r="D30" s="156" t="s">
        <v>39</v>
      </c>
      <c r="E30" s="157"/>
      <c r="F30" s="156" t="s">
        <v>39</v>
      </c>
      <c r="G30" s="157"/>
      <c r="H30" s="156" t="s">
        <v>39</v>
      </c>
      <c r="I30" s="157"/>
      <c r="J30" s="64"/>
      <c r="K30" s="65"/>
      <c r="L30" s="64"/>
      <c r="M30" s="65"/>
      <c r="N30" s="64"/>
      <c r="O30" s="65"/>
      <c r="P30" s="109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9"/>
      <c r="B31" s="66"/>
      <c r="C31" s="67"/>
      <c r="D31" s="66"/>
      <c r="E31" s="67"/>
      <c r="F31" s="64"/>
      <c r="G31" s="65"/>
      <c r="H31" s="66"/>
      <c r="I31" s="67"/>
      <c r="J31" s="66"/>
      <c r="K31" s="67"/>
      <c r="L31" s="64" t="s">
        <v>48</v>
      </c>
      <c r="M31" s="65"/>
      <c r="N31" s="156" t="s">
        <v>39</v>
      </c>
      <c r="O31" s="157"/>
      <c r="P31" s="10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9"/>
      <c r="B32" s="66"/>
      <c r="C32" s="67"/>
      <c r="D32" s="13"/>
      <c r="E32" s="13"/>
      <c r="F32" s="66"/>
      <c r="G32" s="67"/>
      <c r="H32" s="66"/>
      <c r="I32" s="67"/>
      <c r="J32" s="66"/>
      <c r="K32" s="67"/>
      <c r="L32" s="64" t="s">
        <v>110</v>
      </c>
      <c r="M32" s="65"/>
      <c r="N32" s="68"/>
      <c r="O32" s="67"/>
      <c r="P32" s="10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10"/>
      <c r="B33" s="66"/>
      <c r="C33" s="67"/>
      <c r="D33" s="66"/>
      <c r="E33" s="67"/>
      <c r="F33" s="66"/>
      <c r="G33" s="67"/>
      <c r="H33" s="66"/>
      <c r="I33" s="67"/>
      <c r="J33" s="69"/>
      <c r="K33" s="70"/>
      <c r="L33" s="71" t="s">
        <v>111</v>
      </c>
      <c r="M33" s="72"/>
      <c r="N33" s="71"/>
      <c r="O33" s="67"/>
      <c r="P33" s="11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30</v>
      </c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25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5" t="s">
        <v>19</v>
      </c>
      <c r="B35" s="55"/>
      <c r="C35" s="56"/>
      <c r="D35" s="154" t="s">
        <v>11</v>
      </c>
      <c r="E35" s="155"/>
      <c r="F35" s="63"/>
      <c r="G35" s="58"/>
      <c r="H35" s="63"/>
      <c r="I35" s="58"/>
      <c r="J35" s="63"/>
      <c r="K35" s="58"/>
      <c r="L35" s="63"/>
      <c r="M35" s="58"/>
      <c r="N35" s="63"/>
      <c r="O35" s="58"/>
      <c r="P35" s="105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5"/>
      <c r="B36" s="55"/>
      <c r="C36" s="56"/>
      <c r="D36" s="57"/>
      <c r="E36" s="58"/>
      <c r="F36" s="57"/>
      <c r="G36" s="58"/>
      <c r="H36" s="55"/>
      <c r="I36" s="56"/>
      <c r="J36" s="55"/>
      <c r="K36" s="56"/>
      <c r="L36" s="55"/>
      <c r="M36" s="56"/>
      <c r="N36" s="55"/>
      <c r="O36" s="56"/>
      <c r="P36" s="10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5"/>
      <c r="B37" s="29" t="s">
        <v>39</v>
      </c>
      <c r="C37" s="30"/>
      <c r="D37" s="29" t="s">
        <v>41</v>
      </c>
      <c r="E37" s="30"/>
      <c r="F37" s="29" t="s">
        <v>39</v>
      </c>
      <c r="G37" s="30"/>
      <c r="H37" s="29" t="s">
        <v>39</v>
      </c>
      <c r="I37" s="26"/>
      <c r="J37" s="55"/>
      <c r="K37" s="56"/>
      <c r="L37" s="55"/>
      <c r="M37" s="56"/>
      <c r="N37" s="55"/>
      <c r="O37" s="56"/>
      <c r="P37" s="10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6"/>
      <c r="B38" s="59"/>
      <c r="C38" s="60"/>
      <c r="D38" s="59"/>
      <c r="E38" s="60"/>
      <c r="F38" s="59"/>
      <c r="G38" s="60"/>
      <c r="H38" s="59"/>
      <c r="I38" s="60"/>
      <c r="J38" s="59"/>
      <c r="K38" s="60"/>
      <c r="L38" s="59"/>
      <c r="M38" s="60"/>
      <c r="N38" s="59"/>
      <c r="O38" s="60"/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3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N38:O38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789D-2D8A-BC45-B0BA-020D751A4E26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7CC7-2DE4-AF4C-80B0-14E3D7D46E5E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30 déc</vt:lpstr>
      <vt:lpstr>6 janv</vt:lpstr>
      <vt:lpstr>13 janv</vt:lpstr>
      <vt:lpstr>20 janv</vt:lpstr>
      <vt:lpstr>27 janv</vt:lpstr>
      <vt:lpstr>3 fév</vt:lpstr>
      <vt:lpstr>10 fév</vt:lpstr>
      <vt:lpstr>17 fév</vt:lpstr>
      <vt:lpstr>24 fév</vt:lpstr>
      <vt:lpstr>3 mars</vt:lpstr>
      <vt:lpstr>Feuil1</vt:lpstr>
      <vt:lpstr>10 mars</vt:lpstr>
      <vt:lpstr>17 mars</vt:lpstr>
      <vt:lpstr>Feuil4</vt:lpstr>
      <vt:lpstr>24 mars</vt:lpstr>
      <vt:lpstr>Feuil3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Brigitte Cauvin</cp:lastModifiedBy>
  <cp:revision/>
  <cp:lastPrinted>2024-03-31T13:41:03Z</cp:lastPrinted>
  <dcterms:created xsi:type="dcterms:W3CDTF">2009-06-23T19:59:01Z</dcterms:created>
  <dcterms:modified xsi:type="dcterms:W3CDTF">2025-01-15T20:39:38Z</dcterms:modified>
  <cp:category/>
  <cp:contentStatus/>
</cp:coreProperties>
</file>