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ardel\Downloads\"/>
    </mc:Choice>
  </mc:AlternateContent>
  <xr:revisionPtr revIDLastSave="0" documentId="13_ncr:1_{F994987B-DC69-4FCE-B9B4-D8F0FC87617E}" xr6:coauthVersionLast="47" xr6:coauthVersionMax="47" xr10:uidLastSave="{00000000-0000-0000-0000-000000000000}"/>
  <bookViews>
    <workbookView xWindow="-108" yWindow="-108" windowWidth="23256" windowHeight="12816" tabRatio="876" activeTab="14" xr2:uid="{00000000-000D-0000-FFFF-FFFF00000000}"/>
  </bookViews>
  <sheets>
    <sheet name="1 avr" sheetId="2" r:id="rId1"/>
    <sheet name="8 avr" sheetId="3" r:id="rId2"/>
    <sheet name="15 avr" sheetId="4" r:id="rId3"/>
    <sheet name="22 avr" sheetId="5" r:id="rId4"/>
    <sheet name="29 avr" sheetId="6" r:id="rId5"/>
    <sheet name="6 mai" sheetId="7" r:id="rId6"/>
    <sheet name="13 mai" sheetId="8" r:id="rId7"/>
    <sheet name="20 mai" sheetId="9" r:id="rId8"/>
    <sheet name="27 mai" sheetId="10" r:id="rId9"/>
    <sheet name="3 juin" sheetId="11" r:id="rId10"/>
    <sheet name="10 juin" sheetId="12" r:id="rId11"/>
    <sheet name="17 juin" sheetId="13" r:id="rId12"/>
    <sheet name="24 juin" sheetId="14" r:id="rId13"/>
    <sheet name="1 juil" sheetId="20" r:id="rId14"/>
    <sheet name="8 juil" sheetId="21" r:id="rId15"/>
    <sheet name="15 juil" sheetId="22" r:id="rId16"/>
    <sheet name="22 juil" sheetId="23" r:id="rId17"/>
    <sheet name="29 juil" sheetId="24" r:id="rId18"/>
  </sheet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1">
      <go:sheetsCustomData xmlns:go="http://customooxmlschemas.google.com/" r:id="rId22" roundtripDataSignature="AMtx7mgOV5VfkGl19YdTM+8mmkkzi8JVsQ=="/>
    </ext>
  </extLst>
</workbook>
</file>

<file path=xl/calcChain.xml><?xml version="1.0" encoding="utf-8"?>
<calcChain xmlns="http://schemas.openxmlformats.org/spreadsheetml/2006/main">
  <c r="A2" i="24" l="1"/>
  <c r="C1" i="24"/>
  <c r="D1" i="24" s="1"/>
  <c r="I1" i="24" s="1"/>
  <c r="A2" i="23"/>
  <c r="C1" i="23" s="1"/>
  <c r="D1" i="23" s="1"/>
  <c r="I1" i="23" s="1"/>
  <c r="A2" i="22"/>
  <c r="C1" i="22"/>
  <c r="D1" i="22" s="1"/>
  <c r="I1" i="22" s="1"/>
  <c r="C1" i="21"/>
  <c r="A2" i="21"/>
  <c r="A2" i="20"/>
  <c r="C1" i="20" s="1"/>
  <c r="D1" i="20" s="1"/>
  <c r="I1" i="20" s="1"/>
  <c r="D1" i="14"/>
  <c r="C1" i="14"/>
  <c r="A2" i="14"/>
  <c r="A2" i="13"/>
  <c r="C1" i="13"/>
  <c r="D1" i="13" s="1"/>
  <c r="I1" i="13" s="1"/>
  <c r="A2" i="12"/>
  <c r="C1" i="12"/>
  <c r="D1" i="12" s="1"/>
  <c r="I1" i="12" s="1"/>
  <c r="A2" i="11"/>
  <c r="C1" i="11" s="1"/>
  <c r="D1" i="11" s="1"/>
  <c r="I1" i="11" s="1"/>
  <c r="C1" i="10"/>
  <c r="A2" i="10"/>
  <c r="A2" i="9"/>
  <c r="C1" i="9" s="1"/>
  <c r="D1" i="9" s="1"/>
  <c r="I1" i="9" s="1"/>
  <c r="D1" i="8"/>
  <c r="A2" i="8"/>
  <c r="C1" i="8" s="1"/>
  <c r="A2" i="7"/>
  <c r="C1" i="7" s="1"/>
  <c r="D1" i="7" s="1"/>
  <c r="D1" i="5"/>
  <c r="A2" i="5"/>
  <c r="C1" i="5" s="1"/>
  <c r="D1" i="4"/>
  <c r="A2" i="2"/>
  <c r="C1" i="2"/>
  <c r="D1" i="2" s="1"/>
  <c r="I1" i="2" s="1"/>
  <c r="D1" i="6"/>
  <c r="A2" i="6"/>
  <c r="C1" i="6"/>
  <c r="A2" i="3"/>
  <c r="A2" i="4"/>
  <c r="C1" i="4"/>
  <c r="N1" i="4" s="1"/>
  <c r="D1" i="3"/>
  <c r="C1" i="3"/>
  <c r="N1" i="3" s="1"/>
  <c r="N1" i="2"/>
  <c r="P35" i="24"/>
  <c r="P30" i="24"/>
  <c r="P25" i="24"/>
  <c r="P20" i="24"/>
  <c r="P15" i="24"/>
  <c r="P9" i="24"/>
  <c r="P4" i="24"/>
  <c r="P35" i="23"/>
  <c r="P30" i="23"/>
  <c r="P25" i="23"/>
  <c r="P20" i="23"/>
  <c r="P15" i="23"/>
  <c r="P9" i="23"/>
  <c r="P4" i="23"/>
  <c r="P35" i="22"/>
  <c r="P30" i="22"/>
  <c r="P25" i="22"/>
  <c r="P20" i="22"/>
  <c r="P15" i="22"/>
  <c r="P9" i="22"/>
  <c r="P4" i="22"/>
  <c r="P35" i="21"/>
  <c r="P30" i="21"/>
  <c r="P25" i="21"/>
  <c r="P20" i="21"/>
  <c r="P15" i="21"/>
  <c r="P9" i="21"/>
  <c r="P4" i="21"/>
  <c r="P35" i="20"/>
  <c r="P30" i="20"/>
  <c r="P25" i="20"/>
  <c r="P20" i="20"/>
  <c r="P15" i="20"/>
  <c r="P9" i="20"/>
  <c r="P4" i="20"/>
  <c r="P35" i="14"/>
  <c r="P30" i="14"/>
  <c r="P25" i="14"/>
  <c r="P20" i="14"/>
  <c r="P15" i="14"/>
  <c r="P9" i="14"/>
  <c r="P4" i="14"/>
  <c r="P35" i="13"/>
  <c r="P30" i="13"/>
  <c r="P25" i="13"/>
  <c r="P20" i="13"/>
  <c r="P15" i="13"/>
  <c r="P9" i="13"/>
  <c r="P4" i="13"/>
  <c r="P35" i="12"/>
  <c r="P30" i="12"/>
  <c r="P25" i="12"/>
  <c r="P20" i="12"/>
  <c r="P15" i="12"/>
  <c r="P9" i="12"/>
  <c r="P4" i="12"/>
  <c r="P35" i="11"/>
  <c r="P30" i="11"/>
  <c r="P25" i="11"/>
  <c r="P20" i="11"/>
  <c r="P15" i="11"/>
  <c r="P9" i="11"/>
  <c r="P4" i="11"/>
  <c r="P35" i="10"/>
  <c r="P30" i="10"/>
  <c r="P25" i="10"/>
  <c r="P20" i="10"/>
  <c r="P15" i="10"/>
  <c r="P9" i="10"/>
  <c r="P4" i="10"/>
  <c r="P35" i="9"/>
  <c r="P30" i="9"/>
  <c r="P25" i="9"/>
  <c r="P20" i="9"/>
  <c r="P15" i="9"/>
  <c r="P9" i="9"/>
  <c r="P4" i="9"/>
  <c r="P35" i="8"/>
  <c r="P30" i="8"/>
  <c r="P25" i="8"/>
  <c r="P20" i="8"/>
  <c r="P15" i="8"/>
  <c r="P9" i="8"/>
  <c r="P4" i="8"/>
  <c r="P35" i="7"/>
  <c r="P30" i="7"/>
  <c r="P25" i="7"/>
  <c r="P20" i="7"/>
  <c r="P15" i="7"/>
  <c r="P9" i="7"/>
  <c r="P4" i="7"/>
  <c r="P35" i="6"/>
  <c r="P30" i="6"/>
  <c r="P25" i="6"/>
  <c r="P20" i="6"/>
  <c r="P15" i="6"/>
  <c r="P9" i="6"/>
  <c r="P35" i="5"/>
  <c r="P30" i="5"/>
  <c r="P25" i="5"/>
  <c r="P20" i="5"/>
  <c r="P15" i="5"/>
  <c r="P9" i="5"/>
  <c r="P4" i="5"/>
  <c r="P35" i="4"/>
  <c r="P30" i="4"/>
  <c r="P25" i="4"/>
  <c r="P20" i="4"/>
  <c r="P15" i="4"/>
  <c r="P9" i="4"/>
  <c r="P4" i="4"/>
  <c r="P35" i="3"/>
  <c r="P30" i="3"/>
  <c r="P25" i="3"/>
  <c r="P20" i="3"/>
  <c r="P15" i="3"/>
  <c r="P9" i="3"/>
  <c r="P4" i="3"/>
  <c r="P35" i="2"/>
  <c r="P30" i="2"/>
  <c r="P25" i="2"/>
  <c r="P20" i="2"/>
  <c r="P15" i="2"/>
  <c r="P9" i="2"/>
  <c r="P4" i="2"/>
  <c r="D1" i="21" l="1"/>
  <c r="I1" i="21" s="1"/>
  <c r="I1" i="14"/>
  <c r="D1" i="10"/>
  <c r="I1" i="10" s="1"/>
  <c r="I1" i="8"/>
  <c r="I1" i="5"/>
  <c r="I1" i="6"/>
  <c r="I1" i="7"/>
  <c r="N1" i="5"/>
  <c r="I1" i="4"/>
  <c r="I1" i="3"/>
</calcChain>
</file>

<file path=xl/sharedStrings.xml><?xml version="1.0" encoding="utf-8"?>
<sst xmlns="http://schemas.openxmlformats.org/spreadsheetml/2006/main" count="1091" uniqueCount="286">
  <si>
    <t>Rez-de-chaussée</t>
  </si>
  <si>
    <t>1er étage</t>
  </si>
  <si>
    <t>Maison dans le jardin</t>
  </si>
  <si>
    <t>REZ DE CHAUSSEE</t>
  </si>
  <si>
    <t>BONHOEFFER</t>
  </si>
  <si>
    <t>MARIE DURAND</t>
  </si>
  <si>
    <t>MADELEINE BAROT</t>
  </si>
  <si>
    <t>OLYMPE DE GOUGES</t>
  </si>
  <si>
    <t>MANDELA</t>
  </si>
  <si>
    <t>LUNDI 1</t>
  </si>
  <si>
    <t>MARDI 2</t>
  </si>
  <si>
    <t xml:space="preserve">13h30-15h Café accueil </t>
  </si>
  <si>
    <t>10h-11h Gym Entraide</t>
  </si>
  <si>
    <t xml:space="preserve">15h-16h30 Paroisse </t>
  </si>
  <si>
    <t>13h30-16h SJE92</t>
  </si>
  <si>
    <t>14h30-19h15 ARE</t>
  </si>
  <si>
    <t>18h-20h Com EA</t>
  </si>
  <si>
    <t>19h-20h Hatha yoga 1</t>
  </si>
  <si>
    <t>18h-20h Balade spi</t>
  </si>
  <si>
    <t>20h-22h30 Chorale</t>
  </si>
  <si>
    <t>20h15 CP</t>
  </si>
  <si>
    <t>19h30-21h30 Salsa Casino</t>
  </si>
  <si>
    <t>19h30-21h30 ARE</t>
  </si>
  <si>
    <t>MERCREDI 3</t>
  </si>
  <si>
    <t>9h15-12h45 ARE</t>
  </si>
  <si>
    <t>10h45-12h15 Comédie musicale</t>
  </si>
  <si>
    <t>16h-18h Blabla Jeux</t>
  </si>
  <si>
    <t>13h15-18h15 Théâtre enf ado</t>
  </si>
  <si>
    <t>14h-16h Entraide numérique</t>
  </si>
  <si>
    <t>13h-18h Guitare</t>
  </si>
  <si>
    <t>18h15-19h45 Court métrage</t>
  </si>
  <si>
    <t>17h30-19h Atelier BD</t>
  </si>
  <si>
    <t>19h-20h15 Jardin partagé</t>
  </si>
  <si>
    <t>20h-22h30 Théâtre adultes</t>
  </si>
  <si>
    <t>20h30-22h Taï Chi</t>
  </si>
  <si>
    <t>JEUDI 4</t>
  </si>
  <si>
    <t>11h-12h Hatha yoga 1</t>
  </si>
  <si>
    <t>14h30-15h30 Gym holistique</t>
  </si>
  <si>
    <t>14h45-19h15 ARE</t>
  </si>
  <si>
    <t>20h30 Carrefour 1/mois</t>
  </si>
  <si>
    <t>4 présidentes</t>
  </si>
  <si>
    <t>20h-22h Biodanza</t>
  </si>
  <si>
    <t>VENDREDI 5</t>
  </si>
  <si>
    <t>9h30-12h30 Atelier équilibre</t>
  </si>
  <si>
    <t>10h-12h Anglais</t>
  </si>
  <si>
    <t>14h-17h30 Cybercafé seniors</t>
  </si>
  <si>
    <t>14h-17h Atelier couture</t>
  </si>
  <si>
    <t>18h30-20h Asthanga yoga</t>
  </si>
  <si>
    <t>18h-20h Bal biblique</t>
  </si>
  <si>
    <t>17h30-18h30 Bébé signeur</t>
  </si>
  <si>
    <t>20h15 Bal biblique</t>
  </si>
  <si>
    <t>SAMEDI 6</t>
  </si>
  <si>
    <t>9h-20h Ateliers Bluegrass</t>
  </si>
  <si>
    <t>9h15-18h15 ARE</t>
  </si>
  <si>
    <t>14h-16h SJE</t>
  </si>
  <si>
    <t>DIMANCHE 7</t>
  </si>
  <si>
    <t xml:space="preserve">10h30 Culte </t>
  </si>
  <si>
    <t>9h-16h Ateliers Bluegrass</t>
  </si>
  <si>
    <t>12h-16h Ateliers Bluegrass</t>
  </si>
  <si>
    <t>16h-18h30 Concert Bluegrass</t>
  </si>
  <si>
    <t>LUNDI 8</t>
  </si>
  <si>
    <t>10h-17h Stage théâtre</t>
  </si>
  <si>
    <t>14h-16h Hovia</t>
  </si>
  <si>
    <t>20h30 C72</t>
  </si>
  <si>
    <t>MARDI 9</t>
  </si>
  <si>
    <t>MERCREDI 10</t>
  </si>
  <si>
    <t>JEUDI 11</t>
  </si>
  <si>
    <t>VENDREDI 12</t>
  </si>
  <si>
    <t>SAMEDI 13</t>
  </si>
  <si>
    <t>10h30-11h30 Zumba</t>
  </si>
  <si>
    <t>12h-13h Danse</t>
  </si>
  <si>
    <t>DIMANCHE 14</t>
  </si>
  <si>
    <t>LUNDI 15</t>
  </si>
  <si>
    <t>MARDI 16</t>
  </si>
  <si>
    <t>10h30-12h30 Stage fr collégiens</t>
  </si>
  <si>
    <t>MERCREDI 17</t>
  </si>
  <si>
    <t>10h-12h Déf droits conso</t>
  </si>
  <si>
    <t>JEUDI 18</t>
  </si>
  <si>
    <t>VENDREDI 19</t>
  </si>
  <si>
    <t>SAMEDI 20</t>
  </si>
  <si>
    <t>DIMANCHE 21</t>
  </si>
  <si>
    <t>10H30 11H45 Sophrologie</t>
  </si>
  <si>
    <t>LUNDI 22</t>
  </si>
  <si>
    <t>13h30-15h30 Accueil SDF</t>
  </si>
  <si>
    <t>16h30-18h30 Com des aides</t>
  </si>
  <si>
    <t>18h-20h Pilates</t>
  </si>
  <si>
    <t>20h-21h Pilates</t>
  </si>
  <si>
    <t>20h30 Ensemble</t>
  </si>
  <si>
    <t>20h30-21h30 Sophrologie</t>
  </si>
  <si>
    <t>MARDI 23</t>
  </si>
  <si>
    <t>18h45-19h45 Pilates</t>
  </si>
  <si>
    <t>20h45 Bur CP</t>
  </si>
  <si>
    <t>MERCREDI 24</t>
  </si>
  <si>
    <t>JEUDI 25</t>
  </si>
  <si>
    <t>18h30-21h repas carrefour1/m</t>
  </si>
  <si>
    <t>VENDREDI 26</t>
  </si>
  <si>
    <t>SAMEDI 27</t>
  </si>
  <si>
    <t>9h-13h formation CP</t>
  </si>
  <si>
    <t>DIMANCHE 28</t>
  </si>
  <si>
    <t xml:space="preserve">10h30-12h Ecole bibl </t>
  </si>
  <si>
    <t>10h30-12h Jardin</t>
  </si>
  <si>
    <t>10h30-12h Jardin bibl</t>
  </si>
  <si>
    <t>LUNDI 29</t>
  </si>
  <si>
    <t>MARDI 30</t>
  </si>
  <si>
    <t>MERCREDI 1</t>
  </si>
  <si>
    <t>JEUDI 2</t>
  </si>
  <si>
    <t>VENDREDI 3</t>
  </si>
  <si>
    <t>SAMEDI 4</t>
  </si>
  <si>
    <t>Jarditroc</t>
  </si>
  <si>
    <t>14h30-18h30 Portage Partage</t>
  </si>
  <si>
    <t>DIMANCHE 5</t>
  </si>
  <si>
    <t>Printemps des poètes</t>
  </si>
  <si>
    <t>LUNDI 6</t>
  </si>
  <si>
    <t>MARDI 7</t>
  </si>
  <si>
    <t>MERCREDI 8</t>
  </si>
  <si>
    <t>JEUDI 9</t>
  </si>
  <si>
    <t>VENDREDI 10</t>
  </si>
  <si>
    <t>18h30-20h Asthanga yoga ?</t>
  </si>
  <si>
    <t>SAMEDI 11</t>
  </si>
  <si>
    <t>14h30-18h30 Portage Partage 1/trim</t>
  </si>
  <si>
    <t>DIMANCHE 12</t>
  </si>
  <si>
    <t>15h-18h Atelier vélo MDB BC</t>
  </si>
  <si>
    <t>LUNDI 13</t>
  </si>
  <si>
    <t>MARDI 14</t>
  </si>
  <si>
    <t>MERCREDI 15</t>
  </si>
  <si>
    <t>JEUDI 16</t>
  </si>
  <si>
    <t>14h30-16h30 Ikebana</t>
  </si>
  <si>
    <t>VENDREDI 17</t>
  </si>
  <si>
    <t>SAMEDI 18</t>
  </si>
  <si>
    <t>11h-12h30 Pilates</t>
  </si>
  <si>
    <t>14h-22h M Lacaze</t>
  </si>
  <si>
    <t>DIMANCHE 19</t>
  </si>
  <si>
    <t>LUNDI 20</t>
  </si>
  <si>
    <t>MARDI 21</t>
  </si>
  <si>
    <t>MERCREDI 22</t>
  </si>
  <si>
    <t>JEUDI 23</t>
  </si>
  <si>
    <t>Braderie 1/3 salle</t>
  </si>
  <si>
    <t>Braderie</t>
  </si>
  <si>
    <t>VENDREDI 24</t>
  </si>
  <si>
    <t>SAMEDI 25</t>
  </si>
  <si>
    <t>DIMANCHE 26</t>
  </si>
  <si>
    <t xml:space="preserve">10h30-12h Jardin bibl </t>
  </si>
  <si>
    <t>15h-18h Bébé concert</t>
  </si>
  <si>
    <t>14h-19h Loges</t>
  </si>
  <si>
    <t>LUNDI 27</t>
  </si>
  <si>
    <t>MARDI 28</t>
  </si>
  <si>
    <t>MERCREDI 29</t>
  </si>
  <si>
    <t>JEUDI 30</t>
  </si>
  <si>
    <t>VENDREDI 31</t>
  </si>
  <si>
    <t>SAMEDI 1</t>
  </si>
  <si>
    <t>15h Instal concert</t>
  </si>
  <si>
    <t>16h-22h30 Loges</t>
  </si>
  <si>
    <t>18h-20h Repas artistes</t>
  </si>
  <si>
    <t>20h30 Concert Albaricate</t>
  </si>
  <si>
    <t>DIMANCHE 2</t>
  </si>
  <si>
    <t>LUNDI 3</t>
  </si>
  <si>
    <t>MARDI 4</t>
  </si>
  <si>
    <t>MERCREDI 5</t>
  </si>
  <si>
    <t>JEUDI 6</t>
  </si>
  <si>
    <t>VENDREDI 7</t>
  </si>
  <si>
    <t>20h-22h30 Crescendo</t>
  </si>
  <si>
    <t>SAMEDI 8</t>
  </si>
  <si>
    <t>10h-20h Répétition générale</t>
  </si>
  <si>
    <t>théâtre Aurélie</t>
  </si>
  <si>
    <t>DIMANCHE 9</t>
  </si>
  <si>
    <t>15h-18h Croche Pointée Double</t>
  </si>
  <si>
    <t>LUNDI 10</t>
  </si>
  <si>
    <t>MARID 11</t>
  </si>
  <si>
    <t>MERCREDI 12</t>
  </si>
  <si>
    <t>JEUDI 13</t>
  </si>
  <si>
    <t>VENDREDI 14</t>
  </si>
  <si>
    <t>20h-20h30 Répet gén ToMa</t>
  </si>
  <si>
    <t>SAMEDI 15</t>
  </si>
  <si>
    <t>Spectacles ateliers théâtre</t>
  </si>
  <si>
    <t>Loges ateliers théâtre</t>
  </si>
  <si>
    <t>DIMANCHE 16</t>
  </si>
  <si>
    <t>LUNDI 17</t>
  </si>
  <si>
    <t>MARDI 18</t>
  </si>
  <si>
    <t>MERCREDI 19</t>
  </si>
  <si>
    <t>JEUDI 20</t>
  </si>
  <si>
    <t>VENDREDI 21</t>
  </si>
  <si>
    <t>18h-22h Fête de la musique</t>
  </si>
  <si>
    <t>SAMEDI 22</t>
  </si>
  <si>
    <t>9h-15h Table de Djohra</t>
  </si>
  <si>
    <t>12h-15h Table de Djorha</t>
  </si>
  <si>
    <t>DIMANCHE 23</t>
  </si>
  <si>
    <t>Journée 4 associations</t>
  </si>
  <si>
    <t>LUNDI 24</t>
  </si>
  <si>
    <t>MARDI 25</t>
  </si>
  <si>
    <t>MERCREDI 26</t>
  </si>
  <si>
    <t>JEUDI 27</t>
  </si>
  <si>
    <t>VENDREDI 28</t>
  </si>
  <si>
    <t>SAMEDI 29</t>
  </si>
  <si>
    <t>9h-22h30 Rencontres Bluegrass</t>
  </si>
  <si>
    <t>DIMANCHE 30</t>
  </si>
  <si>
    <t>20h30 Ensemble ?</t>
  </si>
  <si>
    <t>10h30-11h45 Sophrologie</t>
  </si>
  <si>
    <t>MERCREDI 31</t>
  </si>
  <si>
    <t>JEUDI 1</t>
  </si>
  <si>
    <t>VENDREDI 2</t>
  </si>
  <si>
    <t>SAMEDI 3</t>
  </si>
  <si>
    <t>DIMANCHE 4</t>
  </si>
  <si>
    <t>13h-22h30 Rencontres Bluegrass</t>
  </si>
  <si>
    <t>20H30-22H30 rencontre oecumenique</t>
  </si>
  <si>
    <t>20h30-22H30 rencontre oecumenique</t>
  </si>
  <si>
    <t>20H- 23H Carrefour soins paliatifs</t>
  </si>
  <si>
    <t>19H 23H carrefour soins paliatifs</t>
  </si>
  <si>
    <t>10h00-11h30 Cybercafé</t>
  </si>
  <si>
    <t>9h15-10h15Hatha yoga 2</t>
  </si>
  <si>
    <t>18h00 - 20h00 Bureu C72</t>
  </si>
  <si>
    <t>18h00 - 20h00 Bureau C72</t>
  </si>
  <si>
    <t>18h00- 19h30 comission carrefour</t>
  </si>
  <si>
    <t>18h00-19H30 comission carrefour</t>
  </si>
  <si>
    <t>20H00-22H30 Theatre adulte</t>
  </si>
  <si>
    <t>18h00 Carrefour</t>
  </si>
  <si>
    <t>14h-20h  theatre Aurélie</t>
  </si>
  <si>
    <t>10h-13h30 théatre Aurélie</t>
  </si>
  <si>
    <t>13H 00 18h00 Sandra</t>
  </si>
  <si>
    <t>9h00-13h00 formation CP</t>
  </si>
  <si>
    <t>12H00 Formation CP</t>
  </si>
  <si>
    <t>10H00-13H00 S. Lacaze</t>
  </si>
  <si>
    <t>20H30- 22H30 reunion des 4 presidents</t>
  </si>
  <si>
    <t>17H 23H00 Spectacle Entraide</t>
  </si>
  <si>
    <t>9H30 23h00 Spectacle Entraide</t>
  </si>
  <si>
    <t>costume entaids</t>
  </si>
  <si>
    <t>costume Entraide</t>
  </si>
  <si>
    <t>18h00 - 20h15 Essayage</t>
  </si>
  <si>
    <t>costume Entraides</t>
  </si>
  <si>
    <t>14H  23H costume Entraide</t>
  </si>
  <si>
    <t>19 H Carrefour</t>
  </si>
  <si>
    <t>19H00-21h00 Festival cinema chretien</t>
  </si>
  <si>
    <t>19H00 22H00 AG CP</t>
  </si>
  <si>
    <t>19H00 - 21h00 Festival chretien</t>
  </si>
  <si>
    <t>12h30-15h30 KT</t>
  </si>
  <si>
    <t>12h00- 15H30 KT</t>
  </si>
  <si>
    <t>19H00-22h00 reunion parents</t>
  </si>
  <si>
    <t>14h00 18h00 repet Entraide</t>
  </si>
  <si>
    <t>12h00-1500 Nicolas Z.</t>
  </si>
  <si>
    <t>17h00 18h00 Carrefour</t>
  </si>
  <si>
    <t>18h00 20H30 recrutement</t>
  </si>
  <si>
    <t>20h00-22h30 théatre adulte</t>
  </si>
  <si>
    <t>19h30 21H30 Printemps des poetes</t>
  </si>
  <si>
    <t>AVRIL</t>
  </si>
  <si>
    <t>SAISON 2023-2024</t>
  </si>
  <si>
    <t>Semaine</t>
  </si>
  <si>
    <t>MAI</t>
  </si>
  <si>
    <t>JUIN</t>
  </si>
  <si>
    <r>
      <t>18</t>
    </r>
    <r>
      <rPr>
        <b/>
        <sz val="10"/>
        <color theme="1"/>
        <rFont val="Arial Narrow"/>
        <family val="2"/>
      </rPr>
      <t>h30 20H00 Bureau centre 72</t>
    </r>
  </si>
  <si>
    <t>JUILLET</t>
  </si>
  <si>
    <t>19h15-20h30 Hat. mudra yoga</t>
  </si>
  <si>
    <t xml:space="preserve">CUISINE / HALL </t>
  </si>
  <si>
    <t>9H30 12H00 Spectacle Entraide</t>
  </si>
  <si>
    <t>costum Entraide</t>
  </si>
  <si>
    <t>18h00-20h00 REPAS</t>
  </si>
  <si>
    <t>20h00- 23h00 Jeunes Annie</t>
  </si>
  <si>
    <t>20h00-22h30 Theatre adulte</t>
  </si>
  <si>
    <t>16H30 20H30 Sifacil</t>
  </si>
  <si>
    <t>12H00 14H00 Printemps des poetes</t>
  </si>
  <si>
    <t>19H45 comimission activités</t>
  </si>
  <si>
    <t>9H12H celebration deces</t>
  </si>
  <si>
    <t>18H30 22H30 Spectacle entraide</t>
  </si>
  <si>
    <t>18H30 22H00 entraide</t>
  </si>
  <si>
    <t>18H30-22H Entraide</t>
  </si>
  <si>
    <t>spectavle HOVIA</t>
  </si>
  <si>
    <t>10H18H Hovia</t>
  </si>
  <si>
    <t>Bureau centre 72</t>
  </si>
  <si>
    <t>19h-22h Hatha yoga 1</t>
  </si>
  <si>
    <t>9H00 17H00 S. Lacaze</t>
  </si>
  <si>
    <t>9H00 17H 00 S. Lacaze</t>
  </si>
  <si>
    <t>9H00 13H00 S. Lacaze</t>
  </si>
  <si>
    <t>13H00-17H00 S. Lacaze</t>
  </si>
  <si>
    <t>10H30-11H45Sophrologie</t>
  </si>
  <si>
    <t>10H00-12H30 Obseques</t>
  </si>
  <si>
    <t>13H00 17H00 S . Lacaze</t>
  </si>
  <si>
    <t>9H00 13h00 S. Lacaza</t>
  </si>
  <si>
    <t>20H30-22H00 Prepa Noel</t>
  </si>
  <si>
    <t>18h45-21h Théâtre Vincent</t>
  </si>
  <si>
    <t>18H30-20h Sifacillamusique</t>
  </si>
  <si>
    <t>17hCommission carrefour</t>
  </si>
  <si>
    <t>18hCommission evenement</t>
  </si>
  <si>
    <t>20h30 C72 repas</t>
  </si>
  <si>
    <t>19h30Comité C72</t>
  </si>
  <si>
    <t>Confiture</t>
  </si>
  <si>
    <t>confiture</t>
  </si>
  <si>
    <t>9h-18h stage théâtre</t>
  </si>
  <si>
    <t>10h-18h stage théâtre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</si>
</sst>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color theme="1"/>
      <name val="Arial"/>
    </font>
    <font>
      <sz val="11"/>
      <name val="Arial"/>
      <family val="2"/>
    </font>
    <font>
      <sz val="9"/>
      <color rgb="FFFF0000"/>
      <name val="Arial Narrow"/>
      <family val="2"/>
    </font>
    <font>
      <sz val="9"/>
      <name val="Arial"/>
      <family val="2"/>
    </font>
    <font>
      <sz val="9"/>
      <name val="Arial Narrow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b/>
      <sz val="11"/>
      <name val="Courier New"/>
      <family val="3"/>
    </font>
    <font>
      <b/>
      <sz val="11"/>
      <color theme="0"/>
      <name val="Arial"/>
      <family val="2"/>
    </font>
    <font>
      <b/>
      <sz val="14"/>
      <name val="Arial"/>
      <family val="2"/>
    </font>
    <font>
      <sz val="11"/>
      <color rgb="FF111111"/>
      <name val="Courier New"/>
      <family val="3"/>
    </font>
    <font>
      <sz val="11"/>
      <name val="Courier New"/>
      <family val="3"/>
    </font>
    <font>
      <sz val="12"/>
      <color rgb="FF000118"/>
      <name val="Nunito Sans"/>
    </font>
    <font>
      <b/>
      <sz val="12"/>
      <color theme="0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4"/>
        <bgColor rgb="FFDAEEF3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rgb="FFDAEEF3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rgb="FFDAEEF3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24994659260841701"/>
        <bgColor rgb="FFDAEEF3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2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19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7" fillId="2" borderId="8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8" fillId="3" borderId="7" xfId="0" applyFont="1" applyFill="1" applyBorder="1" applyAlignment="1">
      <alignment vertical="center"/>
    </xf>
    <xf numFmtId="14" fontId="20" fillId="0" borderId="0" xfId="0" applyNumberFormat="1" applyFont="1"/>
    <xf numFmtId="16" fontId="21" fillId="0" borderId="0" xfId="0" applyNumberFormat="1" applyFont="1" applyAlignment="1">
      <alignment vertical="center"/>
    </xf>
    <xf numFmtId="1" fontId="9" fillId="0" borderId="0" xfId="0" applyNumberFormat="1" applyFont="1" applyAlignment="1">
      <alignment horizontal="left" vertical="center"/>
    </xf>
    <xf numFmtId="0" fontId="23" fillId="0" borderId="0" xfId="0" applyFont="1"/>
    <xf numFmtId="0" fontId="9" fillId="0" borderId="0" xfId="0" applyFont="1" applyAlignment="1">
      <alignment vertical="center" readingOrder="2"/>
    </xf>
    <xf numFmtId="0" fontId="12" fillId="0" borderId="19" xfId="0" applyFont="1" applyBorder="1" applyAlignment="1">
      <alignment horizontal="center" vertical="center" readingOrder="2"/>
    </xf>
    <xf numFmtId="14" fontId="24" fillId="0" borderId="0" xfId="0" applyNumberFormat="1" applyFont="1"/>
    <xf numFmtId="0" fontId="25" fillId="0" borderId="0" xfId="0" applyFont="1"/>
    <xf numFmtId="1" fontId="21" fillId="0" borderId="0" xfId="0" applyNumberFormat="1" applyFont="1" applyAlignment="1">
      <alignment vertical="center"/>
    </xf>
    <xf numFmtId="0" fontId="26" fillId="0" borderId="19" xfId="0" applyFont="1" applyBorder="1" applyAlignment="1">
      <alignment horizontal="center" vertical="center"/>
    </xf>
    <xf numFmtId="0" fontId="15" fillId="9" borderId="8" xfId="0" applyFont="1" applyFill="1" applyBorder="1" applyAlignment="1">
      <alignment vertical="center"/>
    </xf>
    <xf numFmtId="0" fontId="14" fillId="11" borderId="7" xfId="0" applyFont="1" applyFill="1" applyBorder="1" applyAlignment="1">
      <alignment vertical="center"/>
    </xf>
    <xf numFmtId="0" fontId="14" fillId="9" borderId="7" xfId="0" applyFont="1" applyFill="1" applyBorder="1" applyAlignment="1">
      <alignment vertical="center"/>
    </xf>
    <xf numFmtId="0" fontId="16" fillId="3" borderId="7" xfId="0" applyFont="1" applyFill="1" applyBorder="1" applyAlignment="1">
      <alignment vertical="center"/>
    </xf>
    <xf numFmtId="0" fontId="17" fillId="2" borderId="8" xfId="0" applyFont="1" applyFill="1" applyBorder="1" applyAlignment="1">
      <alignment vertical="center"/>
    </xf>
    <xf numFmtId="0" fontId="16" fillId="3" borderId="9" xfId="0" applyFont="1" applyFill="1" applyBorder="1" applyAlignment="1">
      <alignment vertical="center"/>
    </xf>
    <xf numFmtId="0" fontId="17" fillId="2" borderId="10" xfId="0" applyFont="1" applyFill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10" borderId="7" xfId="0" applyFont="1" applyFill="1" applyBorder="1" applyAlignment="1">
      <alignment vertical="center"/>
    </xf>
    <xf numFmtId="0" fontId="15" fillId="9" borderId="8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2" fillId="3" borderId="12" xfId="0" applyFont="1" applyFill="1" applyBorder="1" applyAlignment="1">
      <alignment horizontal="center" vertical="center" textRotation="90"/>
    </xf>
    <xf numFmtId="0" fontId="13" fillId="2" borderId="11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6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vertical="center"/>
    </xf>
    <xf numFmtId="0" fontId="12" fillId="3" borderId="11" xfId="0" applyFont="1" applyFill="1" applyBorder="1" applyAlignment="1">
      <alignment horizontal="center" vertical="center" textRotation="90"/>
    </xf>
    <xf numFmtId="0" fontId="13" fillId="2" borderId="18" xfId="0" applyFont="1" applyFill="1" applyBorder="1" applyAlignment="1">
      <alignment vertical="center"/>
    </xf>
    <xf numFmtId="0" fontId="16" fillId="3" borderId="5" xfId="0" applyFont="1" applyFill="1" applyBorder="1" applyAlignment="1">
      <alignment vertical="center"/>
    </xf>
    <xf numFmtId="0" fontId="17" fillId="2" borderId="6" xfId="0" applyFont="1" applyFill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12" fillId="0" borderId="12" xfId="0" applyFont="1" applyBorder="1" applyAlignment="1">
      <alignment horizontal="center" vertical="center" textRotation="90"/>
    </xf>
    <xf numFmtId="0" fontId="13" fillId="0" borderId="1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4" fillId="10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4" fillId="11" borderId="7" xfId="0" applyFont="1" applyFill="1" applyBorder="1" applyAlignment="1">
      <alignment vertical="center"/>
    </xf>
    <xf numFmtId="0" fontId="14" fillId="15" borderId="7" xfId="0" applyFont="1" applyFill="1" applyBorder="1" applyAlignment="1">
      <alignment vertical="center"/>
    </xf>
    <xf numFmtId="0" fontId="15" fillId="15" borderId="8" xfId="0" applyFont="1" applyFill="1" applyBorder="1" applyAlignment="1">
      <alignment vertical="center"/>
    </xf>
    <xf numFmtId="0" fontId="16" fillId="3" borderId="14" xfId="0" applyFont="1" applyFill="1" applyBorder="1" applyAlignment="1">
      <alignment vertical="center"/>
    </xf>
    <xf numFmtId="0" fontId="17" fillId="2" borderId="15" xfId="0" applyFont="1" applyFill="1" applyBorder="1" applyAlignment="1">
      <alignment vertical="center"/>
    </xf>
    <xf numFmtId="0" fontId="18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4" fillId="3" borderId="16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6" fillId="3" borderId="16" xfId="0" applyFont="1" applyFill="1" applyBorder="1" applyAlignment="1">
      <alignment vertical="center"/>
    </xf>
    <xf numFmtId="0" fontId="17" fillId="2" borderId="17" xfId="0" applyFont="1" applyFill="1" applyBorder="1" applyAlignment="1">
      <alignment vertical="center"/>
    </xf>
    <xf numFmtId="0" fontId="12" fillId="4" borderId="11" xfId="0" applyFont="1" applyFill="1" applyBorder="1" applyAlignment="1">
      <alignment horizontal="center" vertical="center" textRotation="90"/>
    </xf>
    <xf numFmtId="0" fontId="13" fillId="5" borderId="11" xfId="0" applyFont="1" applyFill="1" applyBorder="1" applyAlignment="1">
      <alignment vertical="center"/>
    </xf>
    <xf numFmtId="0" fontId="22" fillId="6" borderId="19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0" fontId="22" fillId="8" borderId="19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8" fillId="10" borderId="7" xfId="0" applyFont="1" applyFill="1" applyBorder="1" applyAlignment="1">
      <alignment vertical="center"/>
    </xf>
    <xf numFmtId="0" fontId="12" fillId="4" borderId="12" xfId="0" applyFont="1" applyFill="1" applyBorder="1" applyAlignment="1">
      <alignment horizontal="center" vertical="center" textRotation="90"/>
    </xf>
    <xf numFmtId="0" fontId="13" fillId="5" borderId="13" xfId="0" applyFont="1" applyFill="1" applyBorder="1" applyAlignment="1">
      <alignment vertical="center"/>
    </xf>
    <xf numFmtId="0" fontId="13" fillId="5" borderId="18" xfId="0" applyFont="1" applyFill="1" applyBorder="1" applyAlignment="1">
      <alignment vertical="center"/>
    </xf>
    <xf numFmtId="0" fontId="12" fillId="5" borderId="12" xfId="0" applyFont="1" applyFill="1" applyBorder="1" applyAlignment="1">
      <alignment horizontal="center" vertical="center" textRotation="90"/>
    </xf>
    <xf numFmtId="0" fontId="14" fillId="0" borderId="8" xfId="0" applyFont="1" applyBorder="1" applyAlignment="1">
      <alignment vertical="center"/>
    </xf>
    <xf numFmtId="0" fontId="18" fillId="11" borderId="7" xfId="0" applyFont="1" applyFill="1" applyBorder="1" applyAlignment="1">
      <alignment vertical="center"/>
    </xf>
    <xf numFmtId="0" fontId="18" fillId="3" borderId="7" xfId="0" applyFont="1" applyFill="1" applyBorder="1" applyAlignment="1">
      <alignment vertical="center"/>
    </xf>
    <xf numFmtId="0" fontId="19" fillId="2" borderId="8" xfId="0" applyFont="1" applyFill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8" fillId="3" borderId="14" xfId="0" applyFont="1" applyFill="1" applyBorder="1" applyAlignment="1">
      <alignment vertical="center"/>
    </xf>
    <xf numFmtId="0" fontId="19" fillId="2" borderId="15" xfId="0" applyFont="1" applyFill="1" applyBorder="1" applyAlignment="1">
      <alignment vertical="center"/>
    </xf>
    <xf numFmtId="0" fontId="18" fillId="12" borderId="7" xfId="0" applyFont="1" applyFill="1" applyBorder="1" applyAlignment="1">
      <alignment vertical="center"/>
    </xf>
    <xf numFmtId="0" fontId="19" fillId="13" borderId="8" xfId="0" applyFont="1" applyFill="1" applyBorder="1" applyAlignment="1">
      <alignment vertical="center"/>
    </xf>
    <xf numFmtId="0" fontId="14" fillId="14" borderId="16" xfId="0" applyFont="1" applyFill="1" applyBorder="1" applyAlignment="1">
      <alignment vertical="center"/>
    </xf>
    <xf numFmtId="0" fontId="18" fillId="12" borderId="16" xfId="0" applyFont="1" applyFill="1" applyBorder="1" applyAlignment="1">
      <alignment vertical="center"/>
    </xf>
    <xf numFmtId="0" fontId="19" fillId="13" borderId="17" xfId="0" applyFont="1" applyFill="1" applyBorder="1" applyAlignment="1">
      <alignment vertical="center"/>
    </xf>
    <xf numFmtId="0" fontId="14" fillId="12" borderId="7" xfId="0" applyFont="1" applyFill="1" applyBorder="1" applyAlignment="1">
      <alignment vertical="center"/>
    </xf>
    <xf numFmtId="0" fontId="15" fillId="13" borderId="8" xfId="0" applyFont="1" applyFill="1" applyBorder="1" applyAlignment="1">
      <alignment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6" fillId="11" borderId="7" xfId="0" applyFont="1" applyFill="1" applyBorder="1" applyAlignment="1">
      <alignment vertical="center"/>
    </xf>
    <xf numFmtId="0" fontId="18" fillId="3" borderId="9" xfId="0" applyFont="1" applyFill="1" applyBorder="1" applyAlignment="1">
      <alignment vertical="center"/>
    </xf>
    <xf numFmtId="0" fontId="18" fillId="14" borderId="7" xfId="0" applyFont="1" applyFill="1" applyBorder="1" applyAlignment="1">
      <alignment vertical="center"/>
    </xf>
    <xf numFmtId="0" fontId="18" fillId="0" borderId="9" xfId="0" applyFont="1" applyBorder="1" applyAlignment="1">
      <alignment vertical="center"/>
    </xf>
    <xf numFmtId="0" fontId="18" fillId="3" borderId="16" xfId="0" applyFont="1" applyFill="1" applyBorder="1" applyAlignment="1">
      <alignment vertical="center"/>
    </xf>
    <xf numFmtId="0" fontId="14" fillId="3" borderId="8" xfId="0" applyFont="1" applyFill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6" fillId="3" borderId="8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0" fontId="4" fillId="10" borderId="7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2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0" fontId="4" fillId="3" borderId="16" xfId="0" applyFont="1" applyFill="1" applyBorder="1" applyAlignment="1">
      <alignment vertical="center"/>
    </xf>
    <xf numFmtId="0" fontId="3" fillId="2" borderId="17" xfId="0" applyFont="1" applyFill="1" applyBorder="1" applyAlignment="1">
      <alignment vertical="center"/>
    </xf>
    <xf numFmtId="0" fontId="2" fillId="3" borderId="16" xfId="0" applyFont="1" applyFill="1" applyBorder="1" applyAlignment="1">
      <alignment vertical="center"/>
    </xf>
    <xf numFmtId="0" fontId="5" fillId="2" borderId="17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2"/>
  <sheetViews>
    <sheetView showGridLines="0" topLeftCell="A19" zoomScaleNormal="100" workbookViewId="0">
      <selection activeCell="T38" sqref="T38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242</v>
      </c>
      <c r="B1" s="24"/>
      <c r="C1" s="25" t="str">
        <f>CONCATENATE(A2," ",A1)</f>
        <v xml:space="preserve"> 1 AVRIL</v>
      </c>
      <c r="D1" s="32">
        <f>WEEKNUM(C1)</f>
        <v>14</v>
      </c>
      <c r="E1" s="10" t="s">
        <v>243</v>
      </c>
      <c r="F1" s="10"/>
      <c r="G1" s="10"/>
      <c r="H1" s="10" t="s">
        <v>244</v>
      </c>
      <c r="I1" s="26">
        <f>18+D1</f>
        <v>32</v>
      </c>
      <c r="J1" s="10"/>
      <c r="K1" s="10"/>
      <c r="L1" s="10"/>
      <c r="M1" s="10"/>
      <c r="N1" s="10">
        <f>WEEKNUM(C1)</f>
        <v>14</v>
      </c>
      <c r="O1" s="11"/>
      <c r="P1" s="10"/>
    </row>
    <row r="2" spans="1:36" s="6" customFormat="1" ht="24" customHeight="1" thickBot="1">
      <c r="A2" s="33" t="str">
        <f>RIGHT(A4,2)</f>
        <v xml:space="preserve"> 1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86" t="s">
        <v>9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1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87"/>
      <c r="B6" s="37"/>
      <c r="C6" s="38"/>
      <c r="D6" s="37"/>
      <c r="E6" s="38"/>
      <c r="F6" s="37"/>
      <c r="G6" s="38"/>
      <c r="H6" s="41"/>
      <c r="I6" s="42"/>
      <c r="J6" s="41"/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10</v>
      </c>
      <c r="B9" s="64"/>
      <c r="C9" s="65"/>
      <c r="D9" s="64"/>
      <c r="E9" s="65"/>
      <c r="F9" s="80" t="s">
        <v>207</v>
      </c>
      <c r="G9" s="81"/>
      <c r="H9" s="49"/>
      <c r="I9" s="50"/>
      <c r="J9" s="64"/>
      <c r="K9" s="65"/>
      <c r="L9" s="64"/>
      <c r="M9" s="65"/>
      <c r="N9" s="49"/>
      <c r="O9" s="50"/>
      <c r="P9" s="59" t="str">
        <f>A9</f>
        <v>MARDI 2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/>
      <c r="E10" s="63"/>
      <c r="F10" s="62" t="s">
        <v>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49"/>
      <c r="E11" s="50"/>
      <c r="F11" s="75" t="s">
        <v>13</v>
      </c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36" t="s">
        <v>16</v>
      </c>
      <c r="I12" s="34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49"/>
      <c r="E13" s="50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76" t="s">
        <v>20</v>
      </c>
      <c r="G14" s="77"/>
      <c r="H14" s="62"/>
      <c r="I14" s="63"/>
      <c r="J14" s="57"/>
      <c r="K14" s="58"/>
      <c r="L14" s="62" t="s">
        <v>21</v>
      </c>
      <c r="M14" s="63"/>
      <c r="N14" s="62" t="s">
        <v>22</v>
      </c>
      <c r="O14" s="63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23</v>
      </c>
      <c r="B15" s="55"/>
      <c r="C15" s="56"/>
      <c r="D15" s="55"/>
      <c r="E15" s="56"/>
      <c r="F15" s="68" t="s">
        <v>208</v>
      </c>
      <c r="G15" s="69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3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37"/>
      <c r="E16" s="38"/>
      <c r="F16" s="41"/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41"/>
      <c r="G17" s="42"/>
      <c r="H17" s="43" t="s">
        <v>28</v>
      </c>
      <c r="I17" s="42"/>
      <c r="J17" s="41" t="s">
        <v>29</v>
      </c>
      <c r="K17" s="42"/>
      <c r="L17" s="41" t="s">
        <v>26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41"/>
      <c r="G18" s="42"/>
      <c r="H18" s="41" t="s">
        <v>31</v>
      </c>
      <c r="I18" s="42"/>
      <c r="J18" s="37"/>
      <c r="K18" s="38"/>
      <c r="L18" s="41" t="s">
        <v>32</v>
      </c>
      <c r="M18" s="42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39"/>
      <c r="C19" s="40"/>
      <c r="D19" s="39"/>
      <c r="E19" s="40"/>
      <c r="F19" s="72" t="s">
        <v>240</v>
      </c>
      <c r="G19" s="67"/>
      <c r="H19" s="39"/>
      <c r="I19" s="40"/>
      <c r="J19" s="39"/>
      <c r="K19" s="40"/>
      <c r="L19" s="72" t="s">
        <v>34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35</v>
      </c>
      <c r="B20" s="64"/>
      <c r="C20" s="65"/>
      <c r="D20" s="64"/>
      <c r="E20" s="65"/>
      <c r="F20" s="73" t="s">
        <v>36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49"/>
      <c r="E21" s="50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 t="s">
        <v>249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/>
      <c r="C24" s="58"/>
      <c r="D24" s="62" t="s">
        <v>39</v>
      </c>
      <c r="E24" s="63"/>
      <c r="F24" s="57"/>
      <c r="G24" s="58"/>
      <c r="H24" s="62" t="s">
        <v>40</v>
      </c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42</v>
      </c>
      <c r="B25" s="55"/>
      <c r="C25" s="56"/>
      <c r="D25" s="55"/>
      <c r="E25" s="56"/>
      <c r="F25" s="68" t="s">
        <v>43</v>
      </c>
      <c r="G25" s="69"/>
      <c r="H25" s="68" t="s">
        <v>44</v>
      </c>
      <c r="I25" s="69"/>
      <c r="J25" s="55"/>
      <c r="K25" s="56"/>
      <c r="L25" s="55"/>
      <c r="M25" s="56"/>
      <c r="N25" s="55"/>
      <c r="O25" s="56"/>
      <c r="P25" s="46" t="str">
        <f>A25</f>
        <v>VENDREDI 5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41" t="s">
        <v>47</v>
      </c>
      <c r="G28" s="42"/>
      <c r="H28" s="43" t="s">
        <v>48</v>
      </c>
      <c r="I28" s="42"/>
      <c r="J28" s="37"/>
      <c r="K28" s="38"/>
      <c r="L28" s="41" t="s">
        <v>49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39"/>
      <c r="E29" s="40"/>
      <c r="F29" s="66" t="s">
        <v>50</v>
      </c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51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6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62" t="s">
        <v>52</v>
      </c>
      <c r="E31" s="63"/>
      <c r="F31" s="62" t="s">
        <v>52</v>
      </c>
      <c r="G31" s="63"/>
      <c r="H31" s="62" t="s">
        <v>52</v>
      </c>
      <c r="I31" s="63"/>
      <c r="J31" s="62" t="s">
        <v>52</v>
      </c>
      <c r="K31" s="63"/>
      <c r="L31" s="62" t="s">
        <v>53</v>
      </c>
      <c r="M31" s="63"/>
      <c r="N31" s="62"/>
      <c r="O31" s="63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49"/>
      <c r="C32" s="50"/>
      <c r="D32" s="49"/>
      <c r="E32" s="50"/>
      <c r="F32" s="62"/>
      <c r="G32" s="63"/>
      <c r="H32" s="49"/>
      <c r="I32" s="50"/>
      <c r="J32" s="49"/>
      <c r="K32" s="50"/>
      <c r="L32" s="62"/>
      <c r="M32" s="63"/>
      <c r="N32" s="62" t="s">
        <v>54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52" t="s">
        <v>254</v>
      </c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55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7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4"/>
      <c r="F36" s="45" t="s">
        <v>57</v>
      </c>
      <c r="G36" s="42"/>
      <c r="H36" s="45" t="s">
        <v>57</v>
      </c>
      <c r="I36" s="42"/>
      <c r="J36" s="45" t="s">
        <v>57</v>
      </c>
      <c r="K36" s="42"/>
      <c r="L36" s="45" t="s">
        <v>57</v>
      </c>
      <c r="M36" s="42"/>
      <c r="N36" s="45" t="s">
        <v>57</v>
      </c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37"/>
      <c r="C37" s="38"/>
      <c r="D37" s="41" t="s">
        <v>58</v>
      </c>
      <c r="E37" s="42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 t="s">
        <v>59</v>
      </c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4FD3A-190A-48A0-91A3-E380A15947E8}">
  <sheetPr>
    <pageSetUpPr fitToPage="1"/>
  </sheetPr>
  <dimension ref="A1:AJ1002"/>
  <sheetViews>
    <sheetView showGridLines="0" topLeftCell="A12" zoomScaleNormal="100" workbookViewId="0">
      <selection activeCell="L10" sqref="L10:M10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246</v>
      </c>
      <c r="B1" s="24"/>
      <c r="C1" s="25" t="str">
        <f>CONCATENATE(A2," ",A1)</f>
        <v xml:space="preserve"> 3 JUIN</v>
      </c>
      <c r="D1" s="32">
        <f>WEEKNUM(C1)</f>
        <v>23</v>
      </c>
      <c r="E1" s="10" t="s">
        <v>243</v>
      </c>
      <c r="F1" s="10"/>
      <c r="G1" s="10"/>
      <c r="H1" s="10" t="s">
        <v>244</v>
      </c>
      <c r="I1" s="26">
        <f>18+D1</f>
        <v>41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>
      <c r="A2" s="33" t="str">
        <f>RIGHT(A4,2)</f>
        <v xml:space="preserve"> 3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155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3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37"/>
      <c r="G5" s="38"/>
      <c r="H5" s="37"/>
      <c r="I5" s="38"/>
      <c r="J5" s="37"/>
      <c r="K5" s="38"/>
      <c r="L5" s="41" t="s">
        <v>62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85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41" t="s">
        <v>86</v>
      </c>
      <c r="E7" s="42"/>
      <c r="F7" s="78"/>
      <c r="G7" s="79"/>
      <c r="H7" s="37"/>
      <c r="I7" s="38"/>
      <c r="J7" s="37"/>
      <c r="K7" s="38"/>
      <c r="L7" s="37"/>
      <c r="M7" s="38"/>
      <c r="N7" s="41"/>
      <c r="O7" s="42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39"/>
      <c r="E8" s="40"/>
      <c r="F8" s="111" t="s">
        <v>63</v>
      </c>
      <c r="G8" s="83"/>
      <c r="H8" s="122" t="s">
        <v>211</v>
      </c>
      <c r="I8" s="85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156</v>
      </c>
      <c r="B9" s="64"/>
      <c r="C9" s="65"/>
      <c r="D9" s="64"/>
      <c r="E9" s="65"/>
      <c r="F9" s="80" t="s">
        <v>207</v>
      </c>
      <c r="G9" s="81"/>
      <c r="H9" s="49"/>
      <c r="I9" s="50"/>
      <c r="J9" s="64"/>
      <c r="K9" s="65"/>
      <c r="L9" s="64"/>
      <c r="M9" s="65"/>
      <c r="N9" s="49"/>
      <c r="O9" s="50"/>
      <c r="P9" s="59" t="str">
        <f>A9</f>
        <v>MARDI 4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 t="s">
        <v>272</v>
      </c>
      <c r="E10" s="63"/>
      <c r="F10" s="62" t="s">
        <v>11</v>
      </c>
      <c r="G10" s="63"/>
      <c r="H10" s="49"/>
      <c r="I10" s="50"/>
      <c r="J10" s="49"/>
      <c r="K10" s="50"/>
      <c r="L10" s="49" t="s">
        <v>274</v>
      </c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52" t="s">
        <v>273</v>
      </c>
      <c r="E11" s="106"/>
      <c r="F11" s="75" t="s">
        <v>13</v>
      </c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62" t="s">
        <v>90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22"/>
      <c r="G14" s="22"/>
      <c r="H14" s="62"/>
      <c r="I14" s="63"/>
      <c r="J14" s="57"/>
      <c r="K14" s="58"/>
      <c r="L14" s="62" t="s">
        <v>21</v>
      </c>
      <c r="M14" s="63"/>
      <c r="N14" s="62" t="s">
        <v>22</v>
      </c>
      <c r="O14" s="63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157</v>
      </c>
      <c r="B15" s="55"/>
      <c r="C15" s="56"/>
      <c r="D15" s="68"/>
      <c r="E15" s="69"/>
      <c r="F15" s="68" t="s">
        <v>208</v>
      </c>
      <c r="G15" s="69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5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104" t="s">
        <v>267</v>
      </c>
      <c r="E16" s="105"/>
      <c r="F16" s="41" t="s">
        <v>25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41" t="s">
        <v>27</v>
      </c>
      <c r="G17" s="42"/>
      <c r="H17" s="43" t="s">
        <v>28</v>
      </c>
      <c r="I17" s="42"/>
      <c r="J17" s="41" t="s">
        <v>29</v>
      </c>
      <c r="K17" s="42"/>
      <c r="L17" s="41" t="s">
        <v>26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41" t="s">
        <v>32</v>
      </c>
      <c r="M18" s="42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39"/>
      <c r="C19" s="40"/>
      <c r="D19" s="39"/>
      <c r="E19" s="40"/>
      <c r="F19" s="72" t="s">
        <v>33</v>
      </c>
      <c r="G19" s="67"/>
      <c r="H19" s="39"/>
      <c r="I19" s="40"/>
      <c r="J19" s="39"/>
      <c r="K19" s="40"/>
      <c r="L19" s="72" t="s">
        <v>34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158</v>
      </c>
      <c r="B20" s="64"/>
      <c r="C20" s="65"/>
      <c r="D20" s="64"/>
      <c r="E20" s="65"/>
      <c r="F20" s="73" t="s">
        <v>36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6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52" t="s">
        <v>268</v>
      </c>
      <c r="E21" s="106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 t="s">
        <v>249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121" t="s">
        <v>214</v>
      </c>
      <c r="C24" s="58"/>
      <c r="D24" s="62" t="s">
        <v>39</v>
      </c>
      <c r="E24" s="63"/>
      <c r="F24" s="57"/>
      <c r="G24" s="58"/>
      <c r="H24" s="62" t="s">
        <v>94</v>
      </c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159</v>
      </c>
      <c r="B25" s="55"/>
      <c r="C25" s="56"/>
      <c r="D25" s="55"/>
      <c r="E25" s="56"/>
      <c r="F25" s="68" t="s">
        <v>43</v>
      </c>
      <c r="G25" s="69"/>
      <c r="H25" s="68" t="s">
        <v>44</v>
      </c>
      <c r="I25" s="69"/>
      <c r="J25" s="55"/>
      <c r="K25" s="56"/>
      <c r="L25" s="55"/>
      <c r="M25" s="56"/>
      <c r="N25" s="55"/>
      <c r="O25" s="56"/>
      <c r="P25" s="46" t="str">
        <f>A25</f>
        <v>VENDREDI 7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104" t="s">
        <v>269</v>
      </c>
      <c r="E26" s="105"/>
      <c r="F26" s="37"/>
      <c r="G26" s="38"/>
      <c r="H26" s="37"/>
      <c r="I26" s="38"/>
      <c r="J26" s="37"/>
      <c r="K26" s="38"/>
      <c r="L26" s="104" t="s">
        <v>270</v>
      </c>
      <c r="M26" s="105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41" t="s">
        <v>47</v>
      </c>
      <c r="G28" s="42"/>
      <c r="H28" s="43" t="s">
        <v>48</v>
      </c>
      <c r="I28" s="42"/>
      <c r="J28" s="37"/>
      <c r="K28" s="38"/>
      <c r="L28" s="104" t="s">
        <v>49</v>
      </c>
      <c r="M28" s="38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72" t="s">
        <v>160</v>
      </c>
      <c r="E29" s="67"/>
      <c r="F29" s="66" t="s">
        <v>50</v>
      </c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161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8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62" t="s">
        <v>162</v>
      </c>
      <c r="E31" s="63"/>
      <c r="F31" s="49"/>
      <c r="G31" s="50"/>
      <c r="H31" s="49"/>
      <c r="I31" s="50"/>
      <c r="J31" s="49"/>
      <c r="K31" s="50"/>
      <c r="L31" s="62" t="s">
        <v>69</v>
      </c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49"/>
      <c r="C32" s="50"/>
      <c r="D32" s="62" t="s">
        <v>163</v>
      </c>
      <c r="E32" s="63"/>
      <c r="F32" s="62" t="s">
        <v>54</v>
      </c>
      <c r="G32" s="63"/>
      <c r="H32" s="49"/>
      <c r="I32" s="50"/>
      <c r="J32" s="49"/>
      <c r="K32" s="50"/>
      <c r="L32" s="62" t="s">
        <v>70</v>
      </c>
      <c r="M32" s="102"/>
      <c r="N32" s="62" t="s">
        <v>54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52" t="s">
        <v>217</v>
      </c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164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9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1"/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37"/>
      <c r="C37" s="38"/>
      <c r="D37" s="41" t="s">
        <v>165</v>
      </c>
      <c r="E37" s="42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104" t="s">
        <v>261</v>
      </c>
      <c r="C38" s="38"/>
      <c r="D38" s="41" t="s">
        <v>260</v>
      </c>
      <c r="E38" s="42"/>
      <c r="F38" s="104" t="s">
        <v>262</v>
      </c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7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80686-7DC3-4E53-B353-301430C58DD9}">
  <sheetPr>
    <pageSetUpPr fitToPage="1"/>
  </sheetPr>
  <dimension ref="A1:AJ1002"/>
  <sheetViews>
    <sheetView showGridLines="0" zoomScaleNormal="100" workbookViewId="0">
      <selection activeCell="L28" sqref="L28:M28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246</v>
      </c>
      <c r="B1" s="24"/>
      <c r="C1" s="25" t="str">
        <f>CONCATENATE(A2," ",A1)</f>
        <v>10 JUIN</v>
      </c>
      <c r="D1" s="32">
        <f>WEEKNUM(C1)</f>
        <v>24</v>
      </c>
      <c r="E1" s="10" t="s">
        <v>243</v>
      </c>
      <c r="F1" s="10"/>
      <c r="G1" s="10"/>
      <c r="H1" s="10" t="s">
        <v>244</v>
      </c>
      <c r="I1" s="26">
        <f>18+D1</f>
        <v>42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>
      <c r="A2" s="33" t="str">
        <f>RIGHT(A4,2)</f>
        <v>10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166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10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37"/>
      <c r="G5" s="38"/>
      <c r="H5" s="37"/>
      <c r="I5" s="38"/>
      <c r="J5" s="37"/>
      <c r="K5" s="38"/>
      <c r="L5" s="41" t="s">
        <v>62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85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41" t="s">
        <v>86</v>
      </c>
      <c r="E7" s="42"/>
      <c r="F7" s="78"/>
      <c r="G7" s="79"/>
      <c r="H7" s="37"/>
      <c r="I7" s="38"/>
      <c r="J7" s="37"/>
      <c r="K7" s="38"/>
      <c r="L7" s="37"/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39"/>
      <c r="E8" s="40"/>
      <c r="F8" s="82"/>
      <c r="G8" s="83"/>
      <c r="H8" s="82" t="s">
        <v>87</v>
      </c>
      <c r="I8" s="83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167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MARID 11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/>
      <c r="E10" s="63"/>
      <c r="F10" s="62" t="s">
        <v>207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35" t="s">
        <v>16</v>
      </c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62" t="s">
        <v>90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75" t="s">
        <v>20</v>
      </c>
      <c r="G14" s="63"/>
      <c r="H14" s="62"/>
      <c r="I14" s="63"/>
      <c r="J14" s="57"/>
      <c r="K14" s="58"/>
      <c r="L14" s="62" t="s">
        <v>21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168</v>
      </c>
      <c r="B15" s="55"/>
      <c r="C15" s="56"/>
      <c r="D15" s="68"/>
      <c r="E15" s="69"/>
      <c r="F15" s="68" t="s">
        <v>208</v>
      </c>
      <c r="G15" s="69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12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37"/>
      <c r="E16" s="38"/>
      <c r="F16" s="41" t="s">
        <v>25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41" t="s">
        <v>27</v>
      </c>
      <c r="G17" s="42"/>
      <c r="H17" s="43" t="s">
        <v>28</v>
      </c>
      <c r="I17" s="42"/>
      <c r="J17" s="41" t="s">
        <v>29</v>
      </c>
      <c r="K17" s="42"/>
      <c r="L17" s="41" t="s">
        <v>26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39"/>
      <c r="C19" s="40"/>
      <c r="D19" s="39"/>
      <c r="E19" s="40"/>
      <c r="F19" s="72" t="s">
        <v>33</v>
      </c>
      <c r="G19" s="67"/>
      <c r="H19" s="39"/>
      <c r="I19" s="40"/>
      <c r="J19" s="39"/>
      <c r="K19" s="40"/>
      <c r="L19" s="72" t="s">
        <v>34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169</v>
      </c>
      <c r="B20" s="64"/>
      <c r="C20" s="65"/>
      <c r="D20" s="64"/>
      <c r="E20" s="65"/>
      <c r="F20" s="73" t="s">
        <v>36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13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49"/>
      <c r="E21" s="50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 t="s">
        <v>249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/>
      <c r="C24" s="58"/>
      <c r="D24" s="62" t="s">
        <v>39</v>
      </c>
      <c r="E24" s="63"/>
      <c r="F24" s="57"/>
      <c r="G24" s="58"/>
      <c r="H24" s="62" t="s">
        <v>94</v>
      </c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170</v>
      </c>
      <c r="B25" s="55"/>
      <c r="C25" s="56"/>
      <c r="D25" s="55"/>
      <c r="E25" s="56"/>
      <c r="F25" s="68" t="s">
        <v>43</v>
      </c>
      <c r="G25" s="69"/>
      <c r="H25" s="68" t="s">
        <v>44</v>
      </c>
      <c r="I25" s="69"/>
      <c r="J25" s="55"/>
      <c r="K25" s="56"/>
      <c r="L25" s="55"/>
      <c r="M25" s="56"/>
      <c r="N25" s="55"/>
      <c r="O25" s="56"/>
      <c r="P25" s="46" t="str">
        <f>A25</f>
        <v>VENDREDI 14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41" t="s">
        <v>47</v>
      </c>
      <c r="G28" s="42"/>
      <c r="H28" s="37"/>
      <c r="I28" s="38"/>
      <c r="J28" s="37"/>
      <c r="K28" s="38"/>
      <c r="L28" s="41"/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72" t="s">
        <v>171</v>
      </c>
      <c r="E29" s="67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172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15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49"/>
      <c r="E31" s="50"/>
      <c r="F31" s="49"/>
      <c r="G31" s="50"/>
      <c r="H31" s="49"/>
      <c r="I31" s="50"/>
      <c r="J31" s="62"/>
      <c r="K31" s="63"/>
      <c r="L31" s="62" t="s">
        <v>69</v>
      </c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49"/>
      <c r="C32" s="50"/>
      <c r="D32" s="62" t="s">
        <v>173</v>
      </c>
      <c r="E32" s="63"/>
      <c r="F32" s="62" t="s">
        <v>174</v>
      </c>
      <c r="G32" s="63"/>
      <c r="H32" s="62" t="s">
        <v>54</v>
      </c>
      <c r="I32" s="63"/>
      <c r="J32" s="62"/>
      <c r="K32" s="102"/>
      <c r="L32" s="62" t="s">
        <v>70</v>
      </c>
      <c r="M32" s="102"/>
      <c r="N32" s="62" t="s">
        <v>54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22"/>
      <c r="E33" s="22"/>
      <c r="F33" s="49"/>
      <c r="G33" s="50"/>
      <c r="H33" s="49"/>
      <c r="I33" s="50"/>
      <c r="J33" s="62"/>
      <c r="K33" s="63"/>
      <c r="L33" s="62" t="s">
        <v>109</v>
      </c>
      <c r="M33" s="63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175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16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 t="s">
        <v>271</v>
      </c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37"/>
      <c r="C37" s="38"/>
      <c r="D37" s="41" t="s">
        <v>173</v>
      </c>
      <c r="E37" s="123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E9C0B-A9D5-41D6-BD05-8CD87E8E71D2}">
  <sheetPr>
    <pageSetUpPr fitToPage="1"/>
  </sheetPr>
  <dimension ref="A1:AJ1002"/>
  <sheetViews>
    <sheetView showGridLines="0" topLeftCell="A11" zoomScaleNormal="100" workbookViewId="0">
      <selection activeCell="L28" sqref="L28:M28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246</v>
      </c>
      <c r="B1" s="24"/>
      <c r="C1" s="25" t="str">
        <f>CONCATENATE(A2," ",A1)</f>
        <v>17 JUIN</v>
      </c>
      <c r="D1" s="32">
        <f>WEEKNUM(C1)</f>
        <v>25</v>
      </c>
      <c r="E1" s="10" t="s">
        <v>243</v>
      </c>
      <c r="F1" s="10"/>
      <c r="G1" s="10"/>
      <c r="H1" s="10" t="s">
        <v>244</v>
      </c>
      <c r="I1" s="26">
        <f>18+D1</f>
        <v>43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>
      <c r="A2" s="33" t="str">
        <f>RIGHT(A4,2)</f>
        <v>17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176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17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37"/>
      <c r="G5" s="38"/>
      <c r="H5" s="37"/>
      <c r="I5" s="38"/>
      <c r="J5" s="37"/>
      <c r="K5" s="38"/>
      <c r="L5" s="41" t="s">
        <v>62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85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41" t="s">
        <v>86</v>
      </c>
      <c r="E7" s="42"/>
      <c r="F7" s="78"/>
      <c r="G7" s="79"/>
      <c r="H7" s="37"/>
      <c r="I7" s="38"/>
      <c r="J7" s="37"/>
      <c r="K7" s="38"/>
      <c r="L7" s="120" t="s">
        <v>209</v>
      </c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119"/>
      <c r="E8" s="40"/>
      <c r="F8" s="82"/>
      <c r="G8" s="83"/>
      <c r="H8" s="84" t="s">
        <v>247</v>
      </c>
      <c r="I8" s="85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177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18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/>
      <c r="E10" s="63"/>
      <c r="F10" s="62" t="s">
        <v>207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62" t="s">
        <v>90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62" t="s">
        <v>275</v>
      </c>
      <c r="G14" s="63"/>
      <c r="H14" s="62"/>
      <c r="I14" s="63"/>
      <c r="J14" s="57"/>
      <c r="K14" s="58"/>
      <c r="L14" s="62" t="s">
        <v>21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178</v>
      </c>
      <c r="B15" s="55"/>
      <c r="C15" s="56"/>
      <c r="D15" s="68"/>
      <c r="E15" s="69"/>
      <c r="F15" s="68" t="s">
        <v>208</v>
      </c>
      <c r="G15" s="69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19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37"/>
      <c r="E16" s="38"/>
      <c r="F16" s="41" t="s">
        <v>25</v>
      </c>
      <c r="G16" s="42"/>
      <c r="H16" s="37"/>
      <c r="I16" s="38"/>
      <c r="J16" s="41"/>
      <c r="K16" s="42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41" t="s">
        <v>27</v>
      </c>
      <c r="G17" s="42"/>
      <c r="H17" s="41"/>
      <c r="I17" s="42"/>
      <c r="J17" s="41" t="s">
        <v>29</v>
      </c>
      <c r="K17" s="42"/>
      <c r="L17" s="41" t="s">
        <v>26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39"/>
      <c r="C19" s="40"/>
      <c r="D19" s="39"/>
      <c r="E19" s="40"/>
      <c r="F19" s="72" t="s">
        <v>33</v>
      </c>
      <c r="G19" s="67"/>
      <c r="H19" s="39"/>
      <c r="I19" s="40"/>
      <c r="J19" s="39"/>
      <c r="K19" s="40"/>
      <c r="L19" s="72" t="s">
        <v>34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179</v>
      </c>
      <c r="B20" s="64"/>
      <c r="C20" s="65"/>
      <c r="D20" s="64"/>
      <c r="E20" s="65"/>
      <c r="F20" s="73" t="s">
        <v>36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52" t="s">
        <v>264</v>
      </c>
      <c r="E21" s="50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 t="s">
        <v>126</v>
      </c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 t="s">
        <v>249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/>
      <c r="C24" s="58"/>
      <c r="D24" s="62" t="s">
        <v>39</v>
      </c>
      <c r="E24" s="63"/>
      <c r="F24" s="57"/>
      <c r="G24" s="58"/>
      <c r="H24" s="62" t="s">
        <v>94</v>
      </c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180</v>
      </c>
      <c r="B25" s="55"/>
      <c r="C25" s="56"/>
      <c r="D25" s="55"/>
      <c r="E25" s="56"/>
      <c r="F25" s="68" t="s">
        <v>43</v>
      </c>
      <c r="G25" s="69"/>
      <c r="H25" s="68" t="s">
        <v>44</v>
      </c>
      <c r="I25" s="69"/>
      <c r="J25" s="55"/>
      <c r="K25" s="56"/>
      <c r="L25" s="55"/>
      <c r="M25" s="56"/>
      <c r="N25" s="55"/>
      <c r="O25" s="56"/>
      <c r="P25" s="46" t="str">
        <f>A25</f>
        <v>VENDREDI 21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41" t="s">
        <v>181</v>
      </c>
      <c r="C27" s="42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41" t="s">
        <v>181</v>
      </c>
      <c r="E28" s="42"/>
      <c r="F28" s="41" t="s">
        <v>47</v>
      </c>
      <c r="G28" s="42"/>
      <c r="H28" s="37"/>
      <c r="I28" s="38"/>
      <c r="J28" s="37"/>
      <c r="K28" s="38"/>
      <c r="L28" s="41" t="s">
        <v>276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182</v>
      </c>
      <c r="B30" s="49"/>
      <c r="C30" s="50"/>
      <c r="D30" s="49"/>
      <c r="E30" s="50"/>
      <c r="F30" s="64"/>
      <c r="G30" s="65"/>
      <c r="H30" s="73" t="s">
        <v>183</v>
      </c>
      <c r="I30" s="74"/>
      <c r="J30" s="64"/>
      <c r="K30" s="65"/>
      <c r="L30" s="49"/>
      <c r="M30" s="50"/>
      <c r="N30" s="49"/>
      <c r="O30" s="50"/>
      <c r="P30" s="59" t="str">
        <f>A30</f>
        <v>SAMEDI 22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49"/>
      <c r="E31" s="50"/>
      <c r="F31" s="62"/>
      <c r="G31" s="63"/>
      <c r="H31" s="49"/>
      <c r="I31" s="50"/>
      <c r="J31" s="62"/>
      <c r="K31" s="63"/>
      <c r="L31" s="62" t="s">
        <v>69</v>
      </c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49"/>
      <c r="C32" s="50"/>
      <c r="D32" s="62" t="s">
        <v>54</v>
      </c>
      <c r="E32" s="63"/>
      <c r="F32" s="62" t="s">
        <v>184</v>
      </c>
      <c r="G32" s="63"/>
      <c r="H32" s="49"/>
      <c r="I32" s="50"/>
      <c r="J32" s="62"/>
      <c r="K32" s="102"/>
      <c r="L32" s="62" t="s">
        <v>70</v>
      </c>
      <c r="M32" s="102"/>
      <c r="N32" s="62" t="s">
        <v>54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22"/>
      <c r="E33" s="22"/>
      <c r="F33" s="49"/>
      <c r="G33" s="50"/>
      <c r="H33" s="49"/>
      <c r="I33" s="50"/>
      <c r="J33" s="62"/>
      <c r="K33" s="63"/>
      <c r="L33" s="62" t="s">
        <v>126</v>
      </c>
      <c r="M33" s="63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52" t="s">
        <v>235</v>
      </c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185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23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37"/>
      <c r="C37" s="38"/>
      <c r="D37" s="41" t="s">
        <v>186</v>
      </c>
      <c r="E37" s="42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 t="s">
        <v>256</v>
      </c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5B2A6-EAB5-41FA-8B81-886327AD4111}">
  <sheetPr>
    <pageSetUpPr fitToPage="1"/>
  </sheetPr>
  <dimension ref="A1:AJ1002"/>
  <sheetViews>
    <sheetView showGridLines="0" zoomScaleNormal="100" workbookViewId="0">
      <selection activeCell="D15" sqref="D15:E15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246</v>
      </c>
      <c r="B1" s="24"/>
      <c r="C1" s="25" t="str">
        <f>CONCATENATE(A2," ",A1)</f>
        <v>24 JUIN</v>
      </c>
      <c r="D1" s="32">
        <f>WEEKNUM(C1)</f>
        <v>26</v>
      </c>
      <c r="E1" s="10" t="s">
        <v>243</v>
      </c>
      <c r="F1" s="10"/>
      <c r="G1" s="10"/>
      <c r="H1" s="10" t="s">
        <v>244</v>
      </c>
      <c r="I1" s="26">
        <f>18+D1</f>
        <v>44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>
      <c r="A2" s="33" t="str">
        <f>RIGHT(A4,2)</f>
        <v>24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187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24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37"/>
      <c r="G5" s="38"/>
      <c r="H5" s="37"/>
      <c r="I5" s="38"/>
      <c r="J5" s="37"/>
      <c r="K5" s="38"/>
      <c r="L5" s="41" t="s">
        <v>62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85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41" t="s">
        <v>86</v>
      </c>
      <c r="E7" s="42"/>
      <c r="F7" s="78"/>
      <c r="G7" s="79"/>
      <c r="H7" s="37"/>
      <c r="I7" s="38"/>
      <c r="J7" s="37"/>
      <c r="K7" s="38"/>
      <c r="L7" s="37"/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39"/>
      <c r="E8" s="40"/>
      <c r="F8" s="82"/>
      <c r="G8" s="83"/>
      <c r="H8" s="84"/>
      <c r="I8" s="85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188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25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 t="s">
        <v>263</v>
      </c>
      <c r="E10" s="63"/>
      <c r="F10" s="62" t="s">
        <v>207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62" t="s">
        <v>90</v>
      </c>
      <c r="E13" s="63"/>
      <c r="F13" s="62" t="s">
        <v>17</v>
      </c>
      <c r="G13" s="63"/>
      <c r="H13" s="62" t="s">
        <v>230</v>
      </c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75" t="s">
        <v>91</v>
      </c>
      <c r="G14" s="63"/>
      <c r="H14" s="62"/>
      <c r="I14" s="63"/>
      <c r="J14" s="57"/>
      <c r="K14" s="58"/>
      <c r="L14" s="62" t="s">
        <v>21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189</v>
      </c>
      <c r="B15" s="55"/>
      <c r="C15" s="56"/>
      <c r="D15" s="68"/>
      <c r="E15" s="69"/>
      <c r="F15" s="68" t="s">
        <v>208</v>
      </c>
      <c r="G15" s="69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26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37"/>
      <c r="E16" s="38"/>
      <c r="F16" s="41" t="s">
        <v>25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41" t="s">
        <v>27</v>
      </c>
      <c r="G17" s="42"/>
      <c r="H17" s="41"/>
      <c r="I17" s="42"/>
      <c r="J17" s="41" t="s">
        <v>29</v>
      </c>
      <c r="K17" s="42"/>
      <c r="L17" s="41" t="s">
        <v>26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39"/>
      <c r="C19" s="40"/>
      <c r="D19" s="39"/>
      <c r="E19" s="40"/>
      <c r="F19" s="72" t="s">
        <v>33</v>
      </c>
      <c r="G19" s="67"/>
      <c r="H19" s="39"/>
      <c r="I19" s="40"/>
      <c r="J19" s="39"/>
      <c r="K19" s="40"/>
      <c r="L19" s="72" t="s">
        <v>34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190</v>
      </c>
      <c r="B20" s="64"/>
      <c r="C20" s="65"/>
      <c r="D20" s="64"/>
      <c r="E20" s="65"/>
      <c r="F20" s="73" t="s">
        <v>36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27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49"/>
      <c r="E21" s="50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 t="s">
        <v>249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/>
      <c r="C24" s="58"/>
      <c r="D24" s="62" t="s">
        <v>39</v>
      </c>
      <c r="E24" s="63"/>
      <c r="F24" s="57"/>
      <c r="G24" s="58"/>
      <c r="H24" s="62" t="s">
        <v>94</v>
      </c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191</v>
      </c>
      <c r="B25" s="55"/>
      <c r="C25" s="56"/>
      <c r="D25" s="55"/>
      <c r="E25" s="56"/>
      <c r="F25" s="68"/>
      <c r="G25" s="69"/>
      <c r="H25" s="68"/>
      <c r="I25" s="69"/>
      <c r="J25" s="55"/>
      <c r="K25" s="56"/>
      <c r="L25" s="55"/>
      <c r="M25" s="56"/>
      <c r="N25" s="55"/>
      <c r="O25" s="56"/>
      <c r="P25" s="46" t="str">
        <f>A25</f>
        <v>VENDREDI 28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97" t="s">
        <v>231</v>
      </c>
      <c r="E28" s="38"/>
      <c r="F28" s="41" t="s">
        <v>47</v>
      </c>
      <c r="G28" s="42"/>
      <c r="H28" s="41"/>
      <c r="I28" s="42"/>
      <c r="J28" s="37"/>
      <c r="K28" s="38"/>
      <c r="L28" s="41" t="s">
        <v>49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39"/>
      <c r="E29" s="40"/>
      <c r="F29" s="72"/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192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73" t="s">
        <v>69</v>
      </c>
      <c r="M30" s="124"/>
      <c r="N30" s="49"/>
      <c r="O30" s="50"/>
      <c r="P30" s="59" t="str">
        <f>A30</f>
        <v>SAMEDI 29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 t="s">
        <v>70</v>
      </c>
      <c r="M31" s="102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62" t="s">
        <v>193</v>
      </c>
      <c r="C32" s="63"/>
      <c r="D32" s="62" t="s">
        <v>193</v>
      </c>
      <c r="E32" s="63"/>
      <c r="F32" s="62" t="s">
        <v>193</v>
      </c>
      <c r="G32" s="63"/>
      <c r="H32" s="62" t="s">
        <v>193</v>
      </c>
      <c r="I32" s="63"/>
      <c r="J32" s="62" t="s">
        <v>193</v>
      </c>
      <c r="K32" s="63"/>
      <c r="L32" s="62" t="s">
        <v>202</v>
      </c>
      <c r="M32" s="63"/>
      <c r="N32" s="62" t="s">
        <v>193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194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30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45" t="s">
        <v>193</v>
      </c>
      <c r="C37" s="42"/>
      <c r="D37" s="45" t="s">
        <v>193</v>
      </c>
      <c r="E37" s="42"/>
      <c r="F37" s="45" t="s">
        <v>193</v>
      </c>
      <c r="G37" s="42"/>
      <c r="H37" s="45" t="s">
        <v>193</v>
      </c>
      <c r="I37" s="42"/>
      <c r="J37" s="45" t="s">
        <v>193</v>
      </c>
      <c r="K37" s="42"/>
      <c r="L37" s="45" t="s">
        <v>193</v>
      </c>
      <c r="M37" s="42"/>
      <c r="N37" s="45" t="s">
        <v>193</v>
      </c>
      <c r="O37" s="42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5F143-00E1-44DD-8303-D03C2A76EFE2}">
  <sheetPr>
    <pageSetUpPr fitToPage="1"/>
  </sheetPr>
  <dimension ref="A1:AJ1002"/>
  <sheetViews>
    <sheetView showGridLines="0" topLeftCell="A10" zoomScaleNormal="100" workbookViewId="0">
      <selection activeCell="F21" sqref="F21:G21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248</v>
      </c>
      <c r="B1" s="24"/>
      <c r="C1" s="25" t="str">
        <f>CONCATENATE(A2," ",A1)</f>
        <v xml:space="preserve"> 1 JUILLET</v>
      </c>
      <c r="D1" s="32">
        <f>WEEKNUM(C1)</f>
        <v>27</v>
      </c>
      <c r="E1" s="10" t="s">
        <v>243</v>
      </c>
      <c r="F1" s="10"/>
      <c r="G1" s="10"/>
      <c r="H1" s="10" t="s">
        <v>244</v>
      </c>
      <c r="I1" s="26">
        <f>18+D1</f>
        <v>45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>
      <c r="A2" s="33" t="str">
        <f>RIGHT(A4,2)</f>
        <v xml:space="preserve"> 1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9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1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41" t="s">
        <v>278</v>
      </c>
      <c r="G5" s="42"/>
      <c r="H5" s="37"/>
      <c r="I5" s="38"/>
      <c r="J5" s="37"/>
      <c r="K5" s="38"/>
      <c r="L5" s="41"/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279</v>
      </c>
      <c r="G6" s="42"/>
      <c r="H6" s="41"/>
      <c r="I6" s="42"/>
      <c r="L6" s="37"/>
      <c r="M6" s="38"/>
      <c r="N6" s="41" t="s">
        <v>277</v>
      </c>
      <c r="O6" s="42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37"/>
      <c r="E7" s="38"/>
      <c r="F7" s="41" t="s">
        <v>281</v>
      </c>
      <c r="G7" s="42"/>
      <c r="H7" s="37"/>
      <c r="I7" s="38"/>
      <c r="J7" s="37"/>
      <c r="K7" s="38"/>
      <c r="L7" s="37"/>
      <c r="M7" s="38"/>
      <c r="N7" s="41"/>
      <c r="O7" s="42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39"/>
      <c r="E8" s="40"/>
      <c r="F8" s="41" t="s">
        <v>280</v>
      </c>
      <c r="G8" s="42"/>
      <c r="H8" s="82" t="s">
        <v>195</v>
      </c>
      <c r="I8" s="83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10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 t="s">
        <v>284</v>
      </c>
      <c r="E10" s="63"/>
      <c r="F10" s="62"/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49"/>
      <c r="E11" s="50"/>
      <c r="F11" s="62"/>
      <c r="G11" s="63"/>
      <c r="H11" s="62"/>
      <c r="I11" s="63"/>
      <c r="J11" s="62" t="s">
        <v>277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49"/>
      <c r="E13" s="50"/>
      <c r="F13" s="62"/>
      <c r="G13" s="63"/>
      <c r="H13" s="62" t="s">
        <v>18</v>
      </c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/>
      <c r="E14" s="71"/>
      <c r="F14" s="75" t="s">
        <v>20</v>
      </c>
      <c r="G14" s="63"/>
      <c r="H14" s="62"/>
      <c r="I14" s="63"/>
      <c r="J14" s="57"/>
      <c r="K14" s="58"/>
      <c r="L14" s="57"/>
      <c r="M14" s="58"/>
      <c r="N14" s="62" t="s">
        <v>22</v>
      </c>
      <c r="O14" s="63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23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3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41" t="s">
        <v>284</v>
      </c>
      <c r="E16" s="42"/>
      <c r="F16" s="37"/>
      <c r="G16" s="38"/>
      <c r="H16" s="37"/>
      <c r="I16" s="38"/>
      <c r="J16" s="37"/>
      <c r="K16" s="38"/>
      <c r="L16" s="37"/>
      <c r="M16" s="38"/>
      <c r="N16" s="41" t="s">
        <v>277</v>
      </c>
      <c r="O16" s="42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37"/>
      <c r="G17" s="38"/>
      <c r="H17" s="82"/>
      <c r="I17" s="83"/>
      <c r="J17" s="41" t="s">
        <v>29</v>
      </c>
      <c r="K17" s="42"/>
      <c r="L17" s="41" t="s">
        <v>26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37"/>
      <c r="G18" s="38"/>
      <c r="H18" s="41" t="s">
        <v>31</v>
      </c>
      <c r="I18" s="42"/>
      <c r="J18" s="37"/>
      <c r="K18" s="38"/>
      <c r="L18" s="41" t="s">
        <v>32</v>
      </c>
      <c r="M18" s="42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72" t="s">
        <v>34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35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62" t="s">
        <v>284</v>
      </c>
      <c r="E21" s="63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 t="s">
        <v>277</v>
      </c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/>
      <c r="C24" s="58"/>
      <c r="D24" s="62" t="s">
        <v>39</v>
      </c>
      <c r="E24" s="63"/>
      <c r="F24" s="57"/>
      <c r="G24" s="58"/>
      <c r="H24" s="62" t="s">
        <v>94</v>
      </c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42</v>
      </c>
      <c r="B25" s="55"/>
      <c r="C25" s="56"/>
      <c r="D25" s="55"/>
      <c r="E25" s="56"/>
      <c r="F25" s="68"/>
      <c r="G25" s="69"/>
      <c r="H25" s="68"/>
      <c r="I25" s="69"/>
      <c r="J25" s="55"/>
      <c r="K25" s="56"/>
      <c r="L25" s="55"/>
      <c r="M25" s="56"/>
      <c r="N25" s="55"/>
      <c r="O25" s="56"/>
      <c r="P25" s="46" t="str">
        <f>A25</f>
        <v>VENDREDI 5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41" t="s">
        <v>284</v>
      </c>
      <c r="E26" s="42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37"/>
      <c r="E27" s="38"/>
      <c r="F27" s="41" t="s">
        <v>46</v>
      </c>
      <c r="G27" s="42"/>
      <c r="H27" s="37"/>
      <c r="I27" s="38"/>
      <c r="J27" s="37"/>
      <c r="K27" s="38"/>
      <c r="L27" s="37"/>
      <c r="M27" s="38"/>
      <c r="N27" s="41" t="s">
        <v>277</v>
      </c>
      <c r="O27" s="42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41" t="s">
        <v>47</v>
      </c>
      <c r="G28" s="42"/>
      <c r="H28" s="82" t="s">
        <v>48</v>
      </c>
      <c r="I28" s="83"/>
      <c r="J28" s="37"/>
      <c r="K28" s="38"/>
      <c r="L28" s="37"/>
      <c r="M28" s="38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39"/>
      <c r="E29" s="40"/>
      <c r="F29" s="82" t="s">
        <v>50</v>
      </c>
      <c r="G29" s="83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51</v>
      </c>
      <c r="B30" s="49"/>
      <c r="C30" s="50"/>
      <c r="D30" s="49"/>
      <c r="E30" s="50"/>
      <c r="F30" s="73" t="s">
        <v>69</v>
      </c>
      <c r="G30" s="124"/>
      <c r="H30" s="64"/>
      <c r="I30" s="65"/>
      <c r="J30" s="64"/>
      <c r="K30" s="65"/>
      <c r="L30" s="62" t="s">
        <v>53</v>
      </c>
      <c r="M30" s="63"/>
      <c r="N30" s="49"/>
      <c r="O30" s="50"/>
      <c r="P30" s="59" t="str">
        <f>A30</f>
        <v>SAMEDI 6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49"/>
      <c r="E31" s="50"/>
      <c r="F31" s="62" t="s">
        <v>70</v>
      </c>
      <c r="G31" s="102"/>
      <c r="H31" s="49"/>
      <c r="I31" s="50"/>
      <c r="J31" s="49"/>
      <c r="K31" s="50"/>
      <c r="L31" s="62"/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49"/>
      <c r="C32" s="50"/>
      <c r="D32" s="49"/>
      <c r="E32" s="50"/>
      <c r="F32" s="62" t="s">
        <v>126</v>
      </c>
      <c r="G32" s="63"/>
      <c r="H32" s="49"/>
      <c r="I32" s="50"/>
      <c r="J32" s="49"/>
      <c r="K32" s="50"/>
      <c r="L32" s="62"/>
      <c r="M32" s="63"/>
      <c r="N32" s="49"/>
      <c r="O32" s="50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55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7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 t="s">
        <v>196</v>
      </c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7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N6:O6"/>
    <mergeCell ref="L6:M6"/>
    <mergeCell ref="B7:C7"/>
    <mergeCell ref="D7:E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7AB65-3709-4712-B124-BC535CE9AB46}">
  <sheetPr>
    <pageSetUpPr fitToPage="1"/>
  </sheetPr>
  <dimension ref="A1:AJ1002"/>
  <sheetViews>
    <sheetView showGridLines="0" tabSelected="1" topLeftCell="A8" zoomScaleNormal="100" workbookViewId="0">
      <selection activeCell="F26" sqref="F26:G26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248</v>
      </c>
      <c r="B1" s="30"/>
      <c r="C1" s="25" t="str">
        <f>CONCATENATE(A2,"  ",A1)</f>
        <v xml:space="preserve"> 8  JUILLET</v>
      </c>
      <c r="D1" s="32">
        <f>WEEKNUM(C1)</f>
        <v>28</v>
      </c>
      <c r="E1" s="10" t="s">
        <v>243</v>
      </c>
      <c r="F1" s="10"/>
      <c r="H1" s="10" t="s">
        <v>244</v>
      </c>
      <c r="I1" s="26">
        <f>18+D1</f>
        <v>46</v>
      </c>
      <c r="J1" s="10"/>
      <c r="M1" s="10"/>
      <c r="N1" s="10"/>
      <c r="O1" s="11"/>
    </row>
    <row r="2" spans="1:36" s="6" customFormat="1" ht="24" customHeight="1" thickBot="1">
      <c r="A2" s="33" t="str">
        <f>RIGHT(A4,2)</f>
        <v xml:space="preserve"> 8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86" t="s">
        <v>60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86" t="str">
        <f>A4</f>
        <v>LUNDI 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87"/>
      <c r="B6" s="37"/>
      <c r="C6" s="38"/>
      <c r="D6" s="37"/>
      <c r="E6" s="38"/>
      <c r="F6" s="82" t="s">
        <v>285</v>
      </c>
      <c r="G6" s="83"/>
      <c r="H6" s="41"/>
      <c r="I6" s="42"/>
      <c r="J6" s="41"/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87"/>
      <c r="B8" s="39"/>
      <c r="C8" s="40"/>
      <c r="D8" s="39"/>
      <c r="E8" s="40"/>
      <c r="F8" s="82"/>
      <c r="G8" s="83"/>
      <c r="H8" s="82" t="s">
        <v>195</v>
      </c>
      <c r="I8" s="83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101" t="s">
        <v>64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87"/>
      <c r="B10" s="49"/>
      <c r="C10" s="50"/>
      <c r="D10" s="49"/>
      <c r="E10" s="50"/>
      <c r="F10" s="62"/>
      <c r="G10" s="63"/>
      <c r="H10" s="49"/>
      <c r="I10" s="50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87"/>
      <c r="B11" s="49"/>
      <c r="C11" s="50"/>
      <c r="D11" s="49"/>
      <c r="E11" s="50"/>
      <c r="F11" s="82" t="s">
        <v>285</v>
      </c>
      <c r="G11" s="83"/>
      <c r="H11" s="62"/>
      <c r="I11" s="63"/>
      <c r="J11" s="62"/>
      <c r="K11" s="63"/>
      <c r="L11" s="62" t="s">
        <v>15</v>
      </c>
      <c r="M11" s="63"/>
      <c r="N11" s="49"/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87"/>
      <c r="B13" s="49"/>
      <c r="C13" s="50"/>
      <c r="D13" s="49"/>
      <c r="E13" s="50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99"/>
      <c r="B14" s="49"/>
      <c r="C14" s="50"/>
      <c r="D14" s="70"/>
      <c r="E14" s="71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98" t="s">
        <v>65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24</v>
      </c>
      <c r="M15" s="69"/>
      <c r="N15" s="55"/>
      <c r="O15" s="56"/>
      <c r="P15" s="98" t="str">
        <f>A15</f>
        <v>MERCREDI 10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87"/>
      <c r="B16" s="37"/>
      <c r="C16" s="38"/>
      <c r="D16" s="37"/>
      <c r="E16" s="38"/>
      <c r="F16" s="82" t="s">
        <v>285</v>
      </c>
      <c r="G16" s="83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87"/>
      <c r="B17" s="37"/>
      <c r="C17" s="38"/>
      <c r="D17" s="37"/>
      <c r="E17" s="38"/>
      <c r="F17" s="37"/>
      <c r="G17" s="38"/>
      <c r="H17" s="37"/>
      <c r="I17" s="38"/>
      <c r="J17" s="41"/>
      <c r="K17" s="42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87"/>
      <c r="B18" s="37"/>
      <c r="C18" s="38"/>
      <c r="D18" s="37"/>
      <c r="E18" s="38"/>
      <c r="F18" s="37"/>
      <c r="G18" s="38"/>
      <c r="H18" s="41" t="s">
        <v>31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39"/>
      <c r="M19" s="40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101" t="s">
        <v>66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11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87"/>
      <c r="B21" s="49"/>
      <c r="C21" s="50"/>
      <c r="D21" s="49"/>
      <c r="E21" s="50"/>
      <c r="F21" s="82" t="s">
        <v>285</v>
      </c>
      <c r="G21" s="83"/>
      <c r="H21" s="49"/>
      <c r="I21" s="50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87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/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70"/>
      <c r="M24" s="71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98" t="s">
        <v>67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12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87"/>
      <c r="B26" s="37"/>
      <c r="C26" s="38"/>
      <c r="D26" s="37"/>
      <c r="E26" s="38"/>
      <c r="F26" s="82" t="s">
        <v>285</v>
      </c>
      <c r="G26" s="83"/>
      <c r="H26" s="37"/>
      <c r="I26" s="38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87"/>
      <c r="B27" s="37"/>
      <c r="C27" s="38"/>
      <c r="D27" s="37"/>
      <c r="E27" s="38"/>
      <c r="F27" s="37"/>
      <c r="G27" s="38"/>
      <c r="H27" s="37"/>
      <c r="I27" s="38"/>
      <c r="J27" s="37"/>
      <c r="K27" s="38"/>
      <c r="L27" s="37"/>
      <c r="M27" s="38"/>
      <c r="N27" s="37"/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37"/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101" t="s">
        <v>68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13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87"/>
      <c r="B31" s="41" t="s">
        <v>282</v>
      </c>
      <c r="C31" s="42"/>
      <c r="D31" s="41"/>
      <c r="E31" s="42"/>
      <c r="F31" s="41"/>
      <c r="G31" s="42"/>
      <c r="H31" s="41" t="s">
        <v>283</v>
      </c>
      <c r="I31" s="42"/>
      <c r="J31" s="49"/>
      <c r="K31" s="50"/>
      <c r="L31" s="62"/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87"/>
      <c r="B32" s="49"/>
      <c r="C32" s="50"/>
      <c r="D32" s="49"/>
      <c r="E32" s="50"/>
      <c r="F32" s="62"/>
      <c r="G32" s="63"/>
      <c r="H32" s="49"/>
      <c r="I32" s="50"/>
      <c r="J32" s="49"/>
      <c r="K32" s="50"/>
      <c r="L32" s="62"/>
      <c r="M32" s="63"/>
      <c r="N32" s="49"/>
      <c r="O32" s="50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87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99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86" t="s">
        <v>71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14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8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8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8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0ABD-7B73-447F-99BF-AA825283247F}">
  <sheetPr>
    <pageSetUpPr fitToPage="1"/>
  </sheetPr>
  <dimension ref="A1:AJ1002"/>
  <sheetViews>
    <sheetView showGridLines="0" zoomScaleNormal="100" workbookViewId="0">
      <selection activeCell="I1" sqref="I1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248</v>
      </c>
      <c r="B1" s="30"/>
      <c r="C1" s="25" t="str">
        <f>CONCATENATE(A2,"  ",A1)</f>
        <v>15  JUILLET</v>
      </c>
      <c r="D1" s="32">
        <f>WEEKNUM(C1)</f>
        <v>29</v>
      </c>
      <c r="E1" s="10" t="s">
        <v>243</v>
      </c>
      <c r="F1" s="10"/>
      <c r="H1" s="10" t="s">
        <v>244</v>
      </c>
      <c r="I1" s="26">
        <f>18+D1</f>
        <v>47</v>
      </c>
      <c r="J1" s="10"/>
      <c r="M1" s="10"/>
      <c r="N1" s="10"/>
      <c r="O1" s="11"/>
    </row>
    <row r="2" spans="1:36" s="6" customFormat="1" ht="24" customHeight="1" thickBot="1">
      <c r="A2" s="33" t="str">
        <f>RIGHT(A4,2)</f>
        <v>15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86" t="s">
        <v>72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15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37"/>
      <c r="M5" s="38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87"/>
      <c r="B6" s="37"/>
      <c r="C6" s="38"/>
      <c r="D6" s="37"/>
      <c r="E6" s="38"/>
      <c r="F6" s="37"/>
      <c r="G6" s="38"/>
      <c r="H6" s="41"/>
      <c r="I6" s="42"/>
      <c r="J6" s="41"/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101" t="s">
        <v>73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16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87"/>
      <c r="B10" s="49"/>
      <c r="C10" s="50"/>
      <c r="D10" s="49"/>
      <c r="E10" s="50"/>
      <c r="F10" s="62"/>
      <c r="G10" s="63"/>
      <c r="H10" s="49"/>
      <c r="I10" s="50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87"/>
      <c r="B11" s="49"/>
      <c r="C11" s="50"/>
      <c r="D11" s="49"/>
      <c r="E11" s="50"/>
      <c r="F11" s="62"/>
      <c r="G11" s="63"/>
      <c r="H11" s="62"/>
      <c r="I11" s="63"/>
      <c r="J11" s="62"/>
      <c r="K11" s="63"/>
      <c r="L11" s="62" t="s">
        <v>15</v>
      </c>
      <c r="M11" s="63"/>
      <c r="N11" s="49"/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87"/>
      <c r="B13" s="49"/>
      <c r="C13" s="50"/>
      <c r="D13" s="49"/>
      <c r="E13" s="50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99"/>
      <c r="B14" s="49"/>
      <c r="C14" s="50"/>
      <c r="D14" s="57"/>
      <c r="E14" s="58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98" t="s">
        <v>75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24</v>
      </c>
      <c r="M15" s="69"/>
      <c r="N15" s="55"/>
      <c r="O15" s="56"/>
      <c r="P15" s="98" t="str">
        <f>A15</f>
        <v>MERCREDI 17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87"/>
      <c r="B16" s="37"/>
      <c r="C16" s="38"/>
      <c r="D16" s="37"/>
      <c r="E16" s="38"/>
      <c r="F16" s="37"/>
      <c r="G16" s="38"/>
      <c r="H16" s="37"/>
      <c r="I16" s="38"/>
      <c r="J16" s="41" t="s">
        <v>76</v>
      </c>
      <c r="K16" s="42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87"/>
      <c r="B17" s="37"/>
      <c r="C17" s="38"/>
      <c r="D17" s="37"/>
      <c r="E17" s="38"/>
      <c r="F17" s="37"/>
      <c r="G17" s="38"/>
      <c r="H17" s="37"/>
      <c r="I17" s="38"/>
      <c r="J17" s="37"/>
      <c r="K17" s="125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87"/>
      <c r="B18" s="37"/>
      <c r="C18" s="38"/>
      <c r="D18" s="37"/>
      <c r="E18" s="38"/>
      <c r="F18" s="37"/>
      <c r="G18" s="38"/>
      <c r="H18" s="41"/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39"/>
      <c r="M19" s="40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101" t="s">
        <v>77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18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87"/>
      <c r="B21" s="49"/>
      <c r="C21" s="50"/>
      <c r="D21" s="49"/>
      <c r="E21" s="50"/>
      <c r="F21" s="49"/>
      <c r="G21" s="50"/>
      <c r="H21" s="49"/>
      <c r="I21" s="50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87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/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57"/>
      <c r="M24" s="58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98" t="s">
        <v>78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19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8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87"/>
      <c r="B27" s="37"/>
      <c r="C27" s="38"/>
      <c r="D27" s="37"/>
      <c r="E27" s="38"/>
      <c r="F27" s="37"/>
      <c r="G27" s="38"/>
      <c r="H27" s="37"/>
      <c r="I27" s="38"/>
      <c r="J27" s="37"/>
      <c r="K27" s="38"/>
      <c r="L27" s="37"/>
      <c r="M27" s="38"/>
      <c r="N27" s="37"/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37"/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101" t="s">
        <v>79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20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87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/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87"/>
      <c r="B32" s="49"/>
      <c r="C32" s="50"/>
      <c r="D32" s="49"/>
      <c r="E32" s="50"/>
      <c r="F32" s="62"/>
      <c r="G32" s="63"/>
      <c r="H32" s="49"/>
      <c r="I32" s="50"/>
      <c r="J32" s="49"/>
      <c r="K32" s="50"/>
      <c r="L32" s="62"/>
      <c r="M32" s="63"/>
      <c r="N32" s="49"/>
      <c r="O32" s="50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87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99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86" t="s">
        <v>80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21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8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8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8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33095-0975-432E-8C0B-99AB7C7B505E}">
  <sheetPr>
    <pageSetUpPr fitToPage="1"/>
  </sheetPr>
  <dimension ref="A1:AJ1002"/>
  <sheetViews>
    <sheetView showGridLines="0" zoomScaleNormal="100" workbookViewId="0">
      <selection sqref="A1:E2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248</v>
      </c>
      <c r="B1" s="30"/>
      <c r="C1" s="25" t="str">
        <f>CONCATENATE(A2,"  ",A1)</f>
        <v>22  JUILLET</v>
      </c>
      <c r="D1" s="32">
        <f>WEEKNUM(C1)</f>
        <v>30</v>
      </c>
      <c r="E1" s="10" t="s">
        <v>243</v>
      </c>
      <c r="F1" s="10"/>
      <c r="H1" s="10" t="s">
        <v>244</v>
      </c>
      <c r="I1" s="26">
        <f>18+D1</f>
        <v>48</v>
      </c>
      <c r="J1" s="10"/>
      <c r="M1" s="10"/>
      <c r="N1" s="10"/>
      <c r="O1" s="11"/>
    </row>
    <row r="2" spans="1:36" s="6" customFormat="1" ht="24" customHeight="1" thickBot="1">
      <c r="A2" s="33" t="str">
        <f>RIGHT(A4,2)</f>
        <v>22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86" t="s">
        <v>82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22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37"/>
      <c r="M5" s="38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87"/>
      <c r="B6" s="37"/>
      <c r="C6" s="38"/>
      <c r="D6" s="37"/>
      <c r="E6" s="38"/>
      <c r="F6" s="37"/>
      <c r="G6" s="38"/>
      <c r="H6" s="41"/>
      <c r="I6" s="42"/>
      <c r="J6" s="41"/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101" t="s">
        <v>89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23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87"/>
      <c r="B10" s="49"/>
      <c r="C10" s="50"/>
      <c r="D10" s="49"/>
      <c r="E10" s="50"/>
      <c r="F10" s="62"/>
      <c r="G10" s="63"/>
      <c r="H10" s="49"/>
      <c r="I10" s="50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87"/>
      <c r="B11" s="49"/>
      <c r="C11" s="50"/>
      <c r="D11" s="49"/>
      <c r="E11" s="50"/>
      <c r="F11" s="62"/>
      <c r="G11" s="63"/>
      <c r="H11" s="62"/>
      <c r="I11" s="63"/>
      <c r="J11" s="62"/>
      <c r="K11" s="63"/>
      <c r="L11" s="49"/>
      <c r="M11" s="50"/>
      <c r="N11" s="49"/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87"/>
      <c r="B13" s="49"/>
      <c r="C13" s="50"/>
      <c r="D13" s="49"/>
      <c r="E13" s="50"/>
      <c r="F13" s="49"/>
      <c r="G13" s="50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99"/>
      <c r="B14" s="49"/>
      <c r="C14" s="50"/>
      <c r="D14" s="57"/>
      <c r="E14" s="58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98" t="s">
        <v>92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55"/>
      <c r="M15" s="56"/>
      <c r="N15" s="55"/>
      <c r="O15" s="56"/>
      <c r="P15" s="98" t="str">
        <f>A15</f>
        <v>MERCREDI 24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87"/>
      <c r="B16" s="37"/>
      <c r="C16" s="38"/>
      <c r="D16" s="37"/>
      <c r="E16" s="38"/>
      <c r="F16" s="37"/>
      <c r="G16" s="38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87"/>
      <c r="B17" s="37"/>
      <c r="C17" s="38"/>
      <c r="D17" s="37"/>
      <c r="E17" s="38"/>
      <c r="F17" s="37"/>
      <c r="G17" s="38"/>
      <c r="H17" s="37"/>
      <c r="I17" s="38"/>
      <c r="J17" s="37"/>
      <c r="K17" s="38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87"/>
      <c r="B18" s="37"/>
      <c r="C18" s="38"/>
      <c r="D18" s="37"/>
      <c r="E18" s="38"/>
      <c r="F18" s="37"/>
      <c r="G18" s="38"/>
      <c r="H18" s="41"/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39"/>
      <c r="M19" s="40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101" t="s">
        <v>93</v>
      </c>
      <c r="B20" s="64"/>
      <c r="C20" s="65"/>
      <c r="D20" s="64"/>
      <c r="E20" s="65"/>
      <c r="F20" s="64"/>
      <c r="G20" s="65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25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87"/>
      <c r="B21" s="49"/>
      <c r="C21" s="50"/>
      <c r="D21" s="49"/>
      <c r="E21" s="50"/>
      <c r="F21" s="49"/>
      <c r="G21" s="50"/>
      <c r="H21" s="49"/>
      <c r="I21" s="50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87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49"/>
      <c r="M22" s="50"/>
      <c r="N22" s="62"/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57"/>
      <c r="M24" s="58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98" t="s">
        <v>95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26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8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87"/>
      <c r="B27" s="37"/>
      <c r="C27" s="38"/>
      <c r="D27" s="37"/>
      <c r="E27" s="38"/>
      <c r="F27" s="37"/>
      <c r="G27" s="38"/>
      <c r="H27" s="37"/>
      <c r="I27" s="38"/>
      <c r="J27" s="37"/>
      <c r="K27" s="38"/>
      <c r="L27" s="37"/>
      <c r="M27" s="38"/>
      <c r="N27" s="37"/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37"/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101" t="s">
        <v>96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27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87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/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87"/>
      <c r="B32" s="49"/>
      <c r="C32" s="50"/>
      <c r="D32" s="49"/>
      <c r="E32" s="50"/>
      <c r="F32" s="62"/>
      <c r="G32" s="63"/>
      <c r="H32" s="49"/>
      <c r="I32" s="50"/>
      <c r="J32" s="49"/>
      <c r="K32" s="50"/>
      <c r="L32" s="62"/>
      <c r="M32" s="63"/>
      <c r="N32" s="49"/>
      <c r="O32" s="50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87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99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86" t="s">
        <v>98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28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8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8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8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EF60-BFEA-44DE-A51A-90D802612805}">
  <sheetPr>
    <pageSetUpPr fitToPage="1"/>
  </sheetPr>
  <dimension ref="A1:AJ1002"/>
  <sheetViews>
    <sheetView showGridLines="0" zoomScaleNormal="100" workbookViewId="0">
      <selection activeCell="D1" sqref="D1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248</v>
      </c>
      <c r="B1" s="30"/>
      <c r="C1" s="25" t="str">
        <f>CONCATENATE(A2,"  ",A1)</f>
        <v>29  JUILLET</v>
      </c>
      <c r="D1" s="32">
        <f>WEEKNUM(C1)</f>
        <v>31</v>
      </c>
      <c r="E1" s="10" t="s">
        <v>243</v>
      </c>
      <c r="F1" s="10"/>
      <c r="H1" s="10" t="s">
        <v>244</v>
      </c>
      <c r="I1" s="26">
        <f>18+D1</f>
        <v>49</v>
      </c>
      <c r="J1" s="10"/>
      <c r="M1" s="10"/>
      <c r="N1" s="10"/>
      <c r="O1" s="11"/>
    </row>
    <row r="2" spans="1:36" s="6" customFormat="1" ht="24" customHeight="1" thickBot="1">
      <c r="A2" s="33" t="str">
        <f>RIGHT(A4,2)</f>
        <v>29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86" t="s">
        <v>102</v>
      </c>
      <c r="B4" s="136"/>
      <c r="C4" s="137"/>
      <c r="D4" s="136"/>
      <c r="E4" s="137"/>
      <c r="F4" s="136"/>
      <c r="G4" s="137"/>
      <c r="H4" s="136"/>
      <c r="I4" s="137"/>
      <c r="J4" s="136"/>
      <c r="K4" s="137"/>
      <c r="L4" s="136"/>
      <c r="M4" s="137"/>
      <c r="N4" s="136"/>
      <c r="O4" s="137"/>
      <c r="P4" s="86" t="str">
        <f>A4</f>
        <v>LUNDI 29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87"/>
      <c r="B5" s="126"/>
      <c r="C5" s="127"/>
      <c r="D5" s="126"/>
      <c r="E5" s="127"/>
      <c r="F5" s="126"/>
      <c r="G5" s="127"/>
      <c r="H5" s="126"/>
      <c r="I5" s="127"/>
      <c r="J5" s="126"/>
      <c r="K5" s="127"/>
      <c r="L5" s="126"/>
      <c r="M5" s="127"/>
      <c r="N5" s="126"/>
      <c r="O5" s="127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87"/>
      <c r="B6" s="126"/>
      <c r="C6" s="127"/>
      <c r="D6" s="126"/>
      <c r="E6" s="127"/>
      <c r="F6" s="126"/>
      <c r="G6" s="127"/>
      <c r="H6" s="130"/>
      <c r="I6" s="131"/>
      <c r="J6" s="130"/>
      <c r="K6" s="131"/>
      <c r="L6" s="126"/>
      <c r="M6" s="127"/>
      <c r="N6" s="126"/>
      <c r="O6" s="127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87"/>
      <c r="B7" s="126"/>
      <c r="C7" s="127"/>
      <c r="D7" s="126"/>
      <c r="E7" s="127"/>
      <c r="F7" s="146"/>
      <c r="G7" s="147"/>
      <c r="H7" s="126"/>
      <c r="I7" s="127"/>
      <c r="J7" s="126"/>
      <c r="K7" s="127"/>
      <c r="L7" s="126"/>
      <c r="M7" s="127"/>
      <c r="N7" s="126"/>
      <c r="O7" s="127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87"/>
      <c r="B8" s="128"/>
      <c r="C8" s="129"/>
      <c r="D8" s="128"/>
      <c r="E8" s="129"/>
      <c r="F8" s="148"/>
      <c r="G8" s="149"/>
      <c r="H8" s="150"/>
      <c r="I8" s="151"/>
      <c r="J8" s="128"/>
      <c r="K8" s="129"/>
      <c r="L8" s="152"/>
      <c r="M8" s="153"/>
      <c r="N8" s="128"/>
      <c r="O8" s="129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101" t="s">
        <v>103</v>
      </c>
      <c r="B9" s="142"/>
      <c r="C9" s="143"/>
      <c r="D9" s="142"/>
      <c r="E9" s="143"/>
      <c r="F9" s="142"/>
      <c r="G9" s="143"/>
      <c r="H9" s="133"/>
      <c r="I9" s="134"/>
      <c r="J9" s="142"/>
      <c r="K9" s="143"/>
      <c r="L9" s="142"/>
      <c r="M9" s="143"/>
      <c r="N9" s="133"/>
      <c r="O9" s="134"/>
      <c r="P9" s="101" t="str">
        <f>A9</f>
        <v>MARDI 30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87"/>
      <c r="B10" s="133"/>
      <c r="C10" s="134"/>
      <c r="D10" s="133"/>
      <c r="E10" s="134"/>
      <c r="F10" s="140"/>
      <c r="G10" s="141"/>
      <c r="H10" s="133"/>
      <c r="I10" s="134"/>
      <c r="J10" s="133"/>
      <c r="K10" s="134"/>
      <c r="L10" s="133"/>
      <c r="M10" s="134"/>
      <c r="N10" s="133"/>
      <c r="O10" s="134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87"/>
      <c r="B11" s="133"/>
      <c r="C11" s="134"/>
      <c r="D11" s="133"/>
      <c r="E11" s="134"/>
      <c r="F11" s="140"/>
      <c r="G11" s="141"/>
      <c r="H11" s="140"/>
      <c r="I11" s="141"/>
      <c r="J11" s="140"/>
      <c r="K11" s="141"/>
      <c r="L11" s="133"/>
      <c r="M11" s="134"/>
      <c r="N11" s="133"/>
      <c r="O11" s="134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87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87"/>
      <c r="B13" s="133"/>
      <c r="C13" s="134"/>
      <c r="D13" s="133"/>
      <c r="E13" s="134"/>
      <c r="F13" s="133"/>
      <c r="G13" s="134"/>
      <c r="H13" s="140"/>
      <c r="I13" s="141"/>
      <c r="J13" s="133"/>
      <c r="K13" s="134"/>
      <c r="L13" s="133"/>
      <c r="M13" s="134"/>
      <c r="N13" s="133"/>
      <c r="O13" s="134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99"/>
      <c r="B14" s="133"/>
      <c r="C14" s="134"/>
      <c r="D14" s="138"/>
      <c r="E14" s="139"/>
      <c r="F14" s="140"/>
      <c r="G14" s="141"/>
      <c r="H14" s="140"/>
      <c r="I14" s="141"/>
      <c r="J14" s="138"/>
      <c r="K14" s="139"/>
      <c r="L14" s="138"/>
      <c r="M14" s="139"/>
      <c r="N14" s="133"/>
      <c r="O14" s="134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98" t="s">
        <v>197</v>
      </c>
      <c r="B15" s="136"/>
      <c r="C15" s="137"/>
      <c r="D15" s="136"/>
      <c r="E15" s="137"/>
      <c r="F15" s="136"/>
      <c r="G15" s="137"/>
      <c r="H15" s="136"/>
      <c r="I15" s="137"/>
      <c r="J15" s="136"/>
      <c r="K15" s="137"/>
      <c r="L15" s="136"/>
      <c r="M15" s="137"/>
      <c r="N15" s="136"/>
      <c r="O15" s="137"/>
      <c r="P15" s="98" t="str">
        <f>A15</f>
        <v>MERCREDI 31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87"/>
      <c r="B16" s="126"/>
      <c r="C16" s="127"/>
      <c r="D16" s="126"/>
      <c r="E16" s="127"/>
      <c r="F16" s="126"/>
      <c r="G16" s="127"/>
      <c r="H16" s="126"/>
      <c r="I16" s="127"/>
      <c r="J16" s="126"/>
      <c r="K16" s="127"/>
      <c r="L16" s="126"/>
      <c r="M16" s="127"/>
      <c r="N16" s="126"/>
      <c r="O16" s="127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87"/>
      <c r="B17" s="126"/>
      <c r="C17" s="127"/>
      <c r="D17" s="126"/>
      <c r="E17" s="127"/>
      <c r="F17" s="126"/>
      <c r="G17" s="127"/>
      <c r="H17" s="126"/>
      <c r="I17" s="127"/>
      <c r="J17" s="126"/>
      <c r="K17" s="127"/>
      <c r="L17" s="126"/>
      <c r="M17" s="127"/>
      <c r="N17" s="126"/>
      <c r="O17" s="127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87"/>
      <c r="B18" s="126"/>
      <c r="C18" s="127"/>
      <c r="D18" s="126"/>
      <c r="E18" s="127"/>
      <c r="F18" s="126"/>
      <c r="G18" s="127"/>
      <c r="H18" s="130"/>
      <c r="I18" s="131"/>
      <c r="J18" s="126"/>
      <c r="K18" s="127"/>
      <c r="L18" s="126"/>
      <c r="M18" s="127"/>
      <c r="N18" s="126"/>
      <c r="O18" s="127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99"/>
      <c r="B19" s="128"/>
      <c r="C19" s="129"/>
      <c r="D19" s="128"/>
      <c r="E19" s="129"/>
      <c r="F19" s="128"/>
      <c r="G19" s="129"/>
      <c r="H19" s="128"/>
      <c r="I19" s="129"/>
      <c r="J19" s="128"/>
      <c r="K19" s="129"/>
      <c r="L19" s="128"/>
      <c r="M19" s="129"/>
      <c r="N19" s="128"/>
      <c r="O19" s="129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101" t="s">
        <v>198</v>
      </c>
      <c r="B20" s="142"/>
      <c r="C20" s="143"/>
      <c r="D20" s="142"/>
      <c r="E20" s="143"/>
      <c r="F20" s="142"/>
      <c r="G20" s="143"/>
      <c r="H20" s="133"/>
      <c r="I20" s="134"/>
      <c r="J20" s="142"/>
      <c r="K20" s="143"/>
      <c r="L20" s="142"/>
      <c r="M20" s="143"/>
      <c r="N20" s="133"/>
      <c r="O20" s="134"/>
      <c r="P20" s="101" t="str">
        <f>A20</f>
        <v>JEUDI 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87"/>
      <c r="B21" s="133"/>
      <c r="C21" s="134"/>
      <c r="D21" s="133"/>
      <c r="E21" s="134"/>
      <c r="F21" s="133"/>
      <c r="G21" s="134"/>
      <c r="H21" s="133"/>
      <c r="I21" s="134"/>
      <c r="J21" s="133"/>
      <c r="K21" s="134"/>
      <c r="L21" s="133"/>
      <c r="M21" s="134"/>
      <c r="N21" s="133"/>
      <c r="O21" s="134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87"/>
      <c r="B22" s="133"/>
      <c r="C22" s="134"/>
      <c r="D22" s="133"/>
      <c r="E22" s="134"/>
      <c r="F22" s="140"/>
      <c r="G22" s="141"/>
      <c r="H22" s="133"/>
      <c r="I22" s="134"/>
      <c r="J22" s="133"/>
      <c r="K22" s="134"/>
      <c r="L22" s="133"/>
      <c r="M22" s="134"/>
      <c r="N22" s="140"/>
      <c r="O22" s="141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87"/>
      <c r="B23" s="133"/>
      <c r="C23" s="134"/>
      <c r="D23" s="133"/>
      <c r="E23" s="134"/>
      <c r="F23" s="140"/>
      <c r="G23" s="141"/>
      <c r="H23" s="133"/>
      <c r="I23" s="134"/>
      <c r="J23" s="133"/>
      <c r="K23" s="134"/>
      <c r="L23" s="133"/>
      <c r="M23" s="134"/>
      <c r="N23" s="133"/>
      <c r="O23" s="134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99"/>
      <c r="B24" s="138"/>
      <c r="C24" s="139"/>
      <c r="D24" s="140"/>
      <c r="E24" s="141"/>
      <c r="F24" s="138"/>
      <c r="G24" s="139"/>
      <c r="H24" s="140"/>
      <c r="I24" s="141"/>
      <c r="J24" s="138"/>
      <c r="K24" s="139"/>
      <c r="L24" s="138"/>
      <c r="M24" s="139"/>
      <c r="N24" s="133"/>
      <c r="O24" s="134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98" t="s">
        <v>199</v>
      </c>
      <c r="B25" s="136"/>
      <c r="C25" s="137"/>
      <c r="D25" s="136"/>
      <c r="E25" s="137"/>
      <c r="F25" s="144"/>
      <c r="G25" s="145"/>
      <c r="H25" s="136"/>
      <c r="I25" s="137"/>
      <c r="J25" s="136"/>
      <c r="K25" s="137"/>
      <c r="L25" s="136"/>
      <c r="M25" s="137"/>
      <c r="N25" s="136"/>
      <c r="O25" s="137"/>
      <c r="P25" s="98" t="str">
        <f>A25</f>
        <v>VENDREDI 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87"/>
      <c r="B26" s="126"/>
      <c r="C26" s="127"/>
      <c r="D26" s="126"/>
      <c r="E26" s="127"/>
      <c r="F26" s="126"/>
      <c r="G26" s="127"/>
      <c r="H26" s="126"/>
      <c r="I26" s="127"/>
      <c r="J26" s="126"/>
      <c r="K26" s="127"/>
      <c r="L26" s="126"/>
      <c r="M26" s="127"/>
      <c r="N26" s="126"/>
      <c r="O26" s="127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87"/>
      <c r="B27" s="126"/>
      <c r="C27" s="127"/>
      <c r="D27" s="126"/>
      <c r="E27" s="127"/>
      <c r="F27" s="126"/>
      <c r="G27" s="127"/>
      <c r="H27" s="126"/>
      <c r="I27" s="127"/>
      <c r="J27" s="126"/>
      <c r="K27" s="127"/>
      <c r="L27" s="126"/>
      <c r="M27" s="127"/>
      <c r="N27" s="126"/>
      <c r="O27" s="127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87"/>
      <c r="B28" s="126"/>
      <c r="C28" s="127"/>
      <c r="D28" s="126"/>
      <c r="E28" s="127"/>
      <c r="F28" s="130"/>
      <c r="G28" s="131"/>
      <c r="H28" s="126"/>
      <c r="I28" s="127"/>
      <c r="J28" s="126"/>
      <c r="K28" s="127"/>
      <c r="L28" s="126"/>
      <c r="M28" s="127"/>
      <c r="N28" s="126"/>
      <c r="O28" s="127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99"/>
      <c r="B29" s="128"/>
      <c r="C29" s="129"/>
      <c r="D29" s="128"/>
      <c r="E29" s="129"/>
      <c r="F29" s="128"/>
      <c r="G29" s="129"/>
      <c r="H29" s="128"/>
      <c r="I29" s="129"/>
      <c r="J29" s="128"/>
      <c r="K29" s="129"/>
      <c r="L29" s="128"/>
      <c r="M29" s="129"/>
      <c r="N29" s="128"/>
      <c r="O29" s="129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101" t="s">
        <v>200</v>
      </c>
      <c r="B30" s="133"/>
      <c r="C30" s="134"/>
      <c r="D30" s="133"/>
      <c r="E30" s="134"/>
      <c r="F30" s="133"/>
      <c r="G30" s="134"/>
      <c r="H30" s="142"/>
      <c r="I30" s="143"/>
      <c r="J30" s="142"/>
      <c r="K30" s="143"/>
      <c r="L30" s="133"/>
      <c r="M30" s="134"/>
      <c r="N30" s="133"/>
      <c r="O30" s="134"/>
      <c r="P30" s="101" t="str">
        <f>A30</f>
        <v>SAMEDI 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87"/>
      <c r="B31" s="133"/>
      <c r="C31" s="134"/>
      <c r="D31" s="133"/>
      <c r="E31" s="134"/>
      <c r="F31" s="133"/>
      <c r="G31" s="134"/>
      <c r="H31" s="133"/>
      <c r="I31" s="134"/>
      <c r="J31" s="133"/>
      <c r="K31" s="134"/>
      <c r="L31" s="140"/>
      <c r="M31" s="141"/>
      <c r="N31" s="133"/>
      <c r="O31" s="134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87"/>
      <c r="B32" s="133"/>
      <c r="C32" s="134"/>
      <c r="D32" s="133"/>
      <c r="E32" s="134"/>
      <c r="F32" s="140"/>
      <c r="G32" s="141"/>
      <c r="H32" s="133"/>
      <c r="I32" s="134"/>
      <c r="J32" s="133"/>
      <c r="K32" s="134"/>
      <c r="L32" s="140"/>
      <c r="M32" s="141"/>
      <c r="N32" s="133"/>
      <c r="O32" s="134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87"/>
      <c r="B33" s="133"/>
      <c r="C33" s="134"/>
      <c r="F33" s="133"/>
      <c r="G33" s="134"/>
      <c r="H33" s="133"/>
      <c r="I33" s="134"/>
      <c r="J33" s="133"/>
      <c r="K33" s="134"/>
      <c r="L33" s="133"/>
      <c r="M33" s="134"/>
      <c r="N33" s="135"/>
      <c r="O33" s="134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99"/>
      <c r="B34" s="133"/>
      <c r="C34" s="134"/>
      <c r="D34" s="133"/>
      <c r="E34" s="134"/>
      <c r="F34" s="133"/>
      <c r="G34" s="134"/>
      <c r="H34" s="133"/>
      <c r="I34" s="134"/>
      <c r="J34" s="138"/>
      <c r="K34" s="139"/>
      <c r="L34" s="138"/>
      <c r="M34" s="139"/>
      <c r="N34" s="133"/>
      <c r="O34" s="134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86" t="s">
        <v>201</v>
      </c>
      <c r="B35" s="136"/>
      <c r="C35" s="137"/>
      <c r="D35" s="136"/>
      <c r="E35" s="137"/>
      <c r="F35" s="136"/>
      <c r="G35" s="137"/>
      <c r="H35" s="136"/>
      <c r="I35" s="137"/>
      <c r="J35" s="136"/>
      <c r="K35" s="137"/>
      <c r="L35" s="136"/>
      <c r="M35" s="137"/>
      <c r="N35" s="136"/>
      <c r="O35" s="137"/>
      <c r="P35" s="86" t="str">
        <f>A35</f>
        <v>DIMANCHE 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87"/>
      <c r="B36" s="126"/>
      <c r="C36" s="127"/>
      <c r="D36" s="132" t="s">
        <v>56</v>
      </c>
      <c r="E36" s="131"/>
      <c r="F36" s="130"/>
      <c r="G36" s="131"/>
      <c r="H36" s="126"/>
      <c r="I36" s="127"/>
      <c r="J36" s="126"/>
      <c r="K36" s="127"/>
      <c r="L36" s="130"/>
      <c r="M36" s="131"/>
      <c r="N36" s="130"/>
      <c r="O36" s="131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87"/>
      <c r="B37" s="126"/>
      <c r="C37" s="127"/>
      <c r="D37" s="126"/>
      <c r="E37" s="127"/>
      <c r="F37" s="130"/>
      <c r="G37" s="131"/>
      <c r="H37" s="126"/>
      <c r="I37" s="127"/>
      <c r="J37" s="126"/>
      <c r="K37" s="127"/>
      <c r="L37" s="126"/>
      <c r="M37" s="127"/>
      <c r="N37" s="126"/>
      <c r="O37" s="127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87"/>
      <c r="B38" s="126"/>
      <c r="C38" s="127"/>
      <c r="D38" s="130"/>
      <c r="E38" s="131"/>
      <c r="F38" s="126"/>
      <c r="G38" s="127"/>
      <c r="H38" s="126"/>
      <c r="I38" s="127"/>
      <c r="J38" s="126"/>
      <c r="K38" s="127"/>
      <c r="L38" s="126"/>
      <c r="M38" s="127"/>
      <c r="N38" s="126"/>
      <c r="O38" s="127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100"/>
      <c r="B39" s="128"/>
      <c r="C39" s="129"/>
      <c r="D39" s="128"/>
      <c r="E39" s="129"/>
      <c r="F39" s="128"/>
      <c r="G39" s="129"/>
      <c r="H39" s="128"/>
      <c r="I39" s="129"/>
      <c r="J39" s="128"/>
      <c r="K39" s="129"/>
      <c r="L39" s="128"/>
      <c r="M39" s="129"/>
      <c r="N39" s="128"/>
      <c r="O39" s="129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D2CD0-4345-4D22-A024-8D3D7FB2DADC}">
  <sheetPr>
    <pageSetUpPr fitToPage="1"/>
  </sheetPr>
  <dimension ref="A1:AJ1002"/>
  <sheetViews>
    <sheetView showGridLines="0" topLeftCell="A5" zoomScaleNormal="100" workbookViewId="0">
      <selection activeCell="T19" sqref="T19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0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242</v>
      </c>
      <c r="B1" s="24"/>
      <c r="C1" s="25" t="str">
        <f>CONCATENATE(A2," ",A1)</f>
        <v xml:space="preserve"> 8 AVRIL</v>
      </c>
      <c r="D1" s="32">
        <f>WEEKNUM(C1)</f>
        <v>15</v>
      </c>
      <c r="E1" s="10" t="s">
        <v>243</v>
      </c>
      <c r="F1" s="10"/>
      <c r="G1" s="10"/>
      <c r="H1" s="10" t="s">
        <v>244</v>
      </c>
      <c r="I1" s="26">
        <f>18+D1</f>
        <v>33</v>
      </c>
      <c r="J1" s="10"/>
      <c r="K1" s="10"/>
      <c r="L1" s="10"/>
      <c r="M1" s="10"/>
      <c r="N1" s="10">
        <f>WEEKNUM(C1)</f>
        <v>15</v>
      </c>
      <c r="O1" s="11"/>
      <c r="P1" s="10"/>
    </row>
    <row r="2" spans="1:36" s="6" customFormat="1" ht="24" customHeight="1" thickBot="1">
      <c r="A2" s="33" t="str">
        <f>RIGHT(A4,2)</f>
        <v xml:space="preserve"> 8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86" t="s">
        <v>60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87"/>
      <c r="B5" s="37"/>
      <c r="C5" s="38"/>
      <c r="D5" s="37"/>
      <c r="E5" s="38"/>
      <c r="F5" s="104" t="s">
        <v>61</v>
      </c>
      <c r="G5" s="105"/>
      <c r="H5" s="104" t="s">
        <v>14</v>
      </c>
      <c r="I5" s="105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87"/>
      <c r="B6" s="37"/>
      <c r="C6" s="38"/>
      <c r="D6" s="37"/>
      <c r="E6" s="38"/>
      <c r="F6" s="104"/>
      <c r="G6" s="105"/>
      <c r="H6" s="114" t="s">
        <v>238</v>
      </c>
      <c r="I6" s="115"/>
      <c r="J6" s="41" t="s">
        <v>14</v>
      </c>
      <c r="K6" s="42"/>
      <c r="L6" s="37"/>
      <c r="M6" s="42"/>
      <c r="N6" s="97" t="s">
        <v>225</v>
      </c>
      <c r="O6" s="38"/>
      <c r="P6" s="87"/>
      <c r="Q6" s="4"/>
      <c r="R6" s="31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87"/>
      <c r="B7" s="37"/>
      <c r="C7" s="38"/>
      <c r="D7" s="104"/>
      <c r="E7" s="105"/>
      <c r="F7" s="107"/>
      <c r="G7" s="108"/>
      <c r="H7" s="109" t="s">
        <v>239</v>
      </c>
      <c r="I7" s="110"/>
      <c r="J7" s="37"/>
      <c r="K7" s="38"/>
      <c r="L7" s="23" t="s">
        <v>241</v>
      </c>
      <c r="M7" s="19"/>
      <c r="N7" s="41"/>
      <c r="O7" s="42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87"/>
      <c r="B8" s="39"/>
      <c r="C8" s="40"/>
      <c r="D8" s="39"/>
      <c r="E8" s="40"/>
      <c r="F8" s="111" t="s">
        <v>63</v>
      </c>
      <c r="G8" s="83"/>
      <c r="H8" s="112" t="s">
        <v>253</v>
      </c>
      <c r="I8" s="113"/>
      <c r="J8" s="39"/>
      <c r="K8" s="40"/>
      <c r="L8" s="15"/>
      <c r="M8" s="16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101" t="s">
        <v>64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87"/>
      <c r="B10" s="49"/>
      <c r="C10" s="50"/>
      <c r="D10" s="49"/>
      <c r="E10" s="50"/>
      <c r="F10" s="62"/>
      <c r="G10" s="63"/>
      <c r="H10" s="49"/>
      <c r="I10" s="50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87"/>
      <c r="B11" s="49"/>
      <c r="C11" s="50"/>
      <c r="D11" s="52"/>
      <c r="E11" s="106"/>
      <c r="F11" s="52" t="s">
        <v>61</v>
      </c>
      <c r="G11" s="106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103" t="s">
        <v>225</v>
      </c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87"/>
      <c r="B13" s="49"/>
      <c r="C13" s="50"/>
      <c r="D13" s="49"/>
      <c r="E13" s="50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99"/>
      <c r="B14" s="49"/>
      <c r="C14" s="50"/>
      <c r="D14" s="70"/>
      <c r="E14" s="71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98" t="s">
        <v>65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24</v>
      </c>
      <c r="M15" s="69"/>
      <c r="N15" s="55"/>
      <c r="O15" s="56"/>
      <c r="P15" s="98" t="str">
        <f>A15</f>
        <v>MERCREDI 10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87"/>
      <c r="B16" s="37"/>
      <c r="C16" s="38"/>
      <c r="D16" s="104" t="s">
        <v>208</v>
      </c>
      <c r="E16" s="105"/>
      <c r="F16" s="37"/>
      <c r="G16" s="38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87"/>
      <c r="B17" s="37"/>
      <c r="C17" s="38"/>
      <c r="D17" s="37"/>
      <c r="E17" s="38"/>
      <c r="F17" s="104" t="s">
        <v>61</v>
      </c>
      <c r="G17" s="105"/>
      <c r="H17" s="37"/>
      <c r="I17" s="38"/>
      <c r="J17" s="41"/>
      <c r="K17" s="42"/>
      <c r="L17" s="37"/>
      <c r="M17" s="38"/>
      <c r="N17" s="97" t="s">
        <v>225</v>
      </c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87"/>
      <c r="B18" s="37"/>
      <c r="C18" s="38"/>
      <c r="D18" s="37"/>
      <c r="E18" s="38"/>
      <c r="F18" s="37"/>
      <c r="G18" s="38"/>
      <c r="H18" s="41" t="s">
        <v>31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72" t="s">
        <v>34</v>
      </c>
      <c r="M19" s="67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101" t="s">
        <v>66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11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87"/>
      <c r="B21" s="49"/>
      <c r="C21" s="50"/>
      <c r="D21" s="49"/>
      <c r="E21" s="50"/>
      <c r="F21" s="49"/>
      <c r="G21" s="50"/>
      <c r="H21" s="49"/>
      <c r="I21" s="50"/>
      <c r="J21" s="49"/>
      <c r="K21" s="50"/>
      <c r="L21" s="49"/>
      <c r="M21" s="50"/>
      <c r="N21" s="103" t="s">
        <v>225</v>
      </c>
      <c r="O21" s="63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87"/>
      <c r="B22" s="49"/>
      <c r="C22" s="50"/>
      <c r="D22" s="52" t="s">
        <v>61</v>
      </c>
      <c r="E22" s="106"/>
      <c r="F22" s="62" t="s">
        <v>37</v>
      </c>
      <c r="G22" s="63"/>
      <c r="H22" s="49"/>
      <c r="I22" s="50"/>
      <c r="J22" s="49"/>
      <c r="K22" s="50"/>
      <c r="L22" s="62" t="s">
        <v>38</v>
      </c>
      <c r="M22" s="63"/>
      <c r="N22" s="22"/>
      <c r="O22" s="22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70"/>
      <c r="M24" s="71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98" t="s">
        <v>67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12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8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87"/>
      <c r="B27" s="37"/>
      <c r="C27" s="38"/>
      <c r="D27" s="37"/>
      <c r="E27" s="38"/>
      <c r="F27" s="104" t="s">
        <v>61</v>
      </c>
      <c r="G27" s="105"/>
      <c r="H27" s="37"/>
      <c r="I27" s="38"/>
      <c r="J27" s="37"/>
      <c r="K27" s="38"/>
      <c r="L27" s="37"/>
      <c r="M27" s="38"/>
      <c r="N27" s="97" t="s">
        <v>225</v>
      </c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37"/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101" t="s">
        <v>68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13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87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 t="s">
        <v>69</v>
      </c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87"/>
      <c r="B32" s="49"/>
      <c r="C32" s="50"/>
      <c r="D32" s="52" t="s">
        <v>237</v>
      </c>
      <c r="E32" s="50"/>
      <c r="F32" s="62" t="s">
        <v>54</v>
      </c>
      <c r="G32" s="63"/>
      <c r="H32" s="49"/>
      <c r="I32" s="50"/>
      <c r="J32" s="49"/>
      <c r="K32" s="50"/>
      <c r="L32" s="62" t="s">
        <v>70</v>
      </c>
      <c r="M32" s="102"/>
      <c r="N32" s="75" t="s">
        <v>225</v>
      </c>
      <c r="O32" s="63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87"/>
      <c r="B33" s="49"/>
      <c r="C33" s="50"/>
      <c r="D33" s="22"/>
      <c r="E33" s="22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99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 t="s">
        <v>54</v>
      </c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86" t="s">
        <v>71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14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8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87"/>
      <c r="B37" s="37"/>
      <c r="C37" s="38"/>
      <c r="D37" s="41"/>
      <c r="E37" s="42"/>
      <c r="F37" s="37"/>
      <c r="G37" s="42"/>
      <c r="H37" s="37"/>
      <c r="I37" s="38"/>
      <c r="J37" s="37"/>
      <c r="K37" s="38"/>
      <c r="L37" s="37"/>
      <c r="M37" s="38"/>
      <c r="N37" s="97" t="s">
        <v>225</v>
      </c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8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5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D13:E13"/>
    <mergeCell ref="F7:G7"/>
    <mergeCell ref="H7:I7"/>
    <mergeCell ref="J7:K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A4:A8"/>
    <mergeCell ref="F13:G13"/>
    <mergeCell ref="H13:I13"/>
    <mergeCell ref="L4:M4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25:O25"/>
    <mergeCell ref="H26:I26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23:C23"/>
    <mergeCell ref="N26:O26"/>
    <mergeCell ref="B25:C25"/>
    <mergeCell ref="A25:A29"/>
    <mergeCell ref="J26:K26"/>
    <mergeCell ref="L26:M26"/>
    <mergeCell ref="D25:E25"/>
    <mergeCell ref="F25:G25"/>
    <mergeCell ref="H25:I25"/>
    <mergeCell ref="J25:K25"/>
    <mergeCell ref="L25:M25"/>
    <mergeCell ref="D26:E26"/>
    <mergeCell ref="F26:G26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P20:P24"/>
    <mergeCell ref="B21:C21"/>
    <mergeCell ref="D21:E21"/>
    <mergeCell ref="F21:G21"/>
    <mergeCell ref="H21:I21"/>
    <mergeCell ref="J21:K21"/>
    <mergeCell ref="L21:M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1:O21"/>
    <mergeCell ref="N29:O29"/>
    <mergeCell ref="B29:C29"/>
    <mergeCell ref="D29:E29"/>
    <mergeCell ref="F29:G29"/>
    <mergeCell ref="H29:I29"/>
    <mergeCell ref="J29:K29"/>
    <mergeCell ref="L29:M29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L27:M27"/>
    <mergeCell ref="N27:O27"/>
    <mergeCell ref="B28:C28"/>
    <mergeCell ref="D28:E28"/>
    <mergeCell ref="B27:C27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H33:I33"/>
    <mergeCell ref="J33:K33"/>
    <mergeCell ref="H34:I34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73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862-B84A-40C0-B95A-C913ED6A6231}">
  <sheetPr>
    <pageSetUpPr fitToPage="1"/>
  </sheetPr>
  <dimension ref="A1:AJ1002"/>
  <sheetViews>
    <sheetView showGridLines="0" topLeftCell="A13" zoomScaleNormal="100" workbookViewId="0">
      <selection activeCell="E45" sqref="E45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0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242</v>
      </c>
      <c r="B1" s="24"/>
      <c r="C1" s="25" t="str">
        <f>CONCATENATE(A2," ",A1)</f>
        <v>5 AVRIL</v>
      </c>
      <c r="D1" s="32">
        <f>WEEKNUM(C1)</f>
        <v>14</v>
      </c>
      <c r="E1" s="10" t="s">
        <v>243</v>
      </c>
      <c r="F1" s="10"/>
      <c r="G1" s="10"/>
      <c r="H1" s="10" t="s">
        <v>244</v>
      </c>
      <c r="I1" s="26">
        <f>18+D1</f>
        <v>32</v>
      </c>
      <c r="J1" s="10"/>
      <c r="K1" s="10"/>
      <c r="L1" s="10"/>
      <c r="M1" s="10"/>
      <c r="N1" s="10">
        <f>WEEKNUM(C1)</f>
        <v>14</v>
      </c>
      <c r="O1" s="11"/>
      <c r="P1" s="10"/>
    </row>
    <row r="2" spans="1:36" s="6" customFormat="1" ht="24" customHeight="1" thickBot="1">
      <c r="A2" s="33" t="str">
        <f>RIGHT(A4)</f>
        <v>5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86" t="s">
        <v>72</v>
      </c>
      <c r="B4" s="55"/>
      <c r="C4" s="56"/>
      <c r="D4" s="55"/>
      <c r="E4" s="56"/>
      <c r="F4" s="55"/>
      <c r="G4" s="56"/>
      <c r="H4" s="55"/>
      <c r="I4" s="56"/>
      <c r="J4" s="55"/>
      <c r="K4" s="56"/>
      <c r="L4" s="55"/>
      <c r="M4" s="56"/>
      <c r="N4" s="55"/>
      <c r="O4" s="56"/>
      <c r="P4" s="86" t="str">
        <f>A4</f>
        <v>LUNDI 15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87"/>
      <c r="B6" s="37"/>
      <c r="C6" s="38"/>
      <c r="D6" s="37"/>
      <c r="E6" s="38"/>
      <c r="F6" s="37"/>
      <c r="G6" s="38"/>
      <c r="H6" s="41" t="s">
        <v>14</v>
      </c>
      <c r="I6" s="42"/>
      <c r="J6" s="41" t="s">
        <v>14</v>
      </c>
      <c r="K6" s="42"/>
      <c r="L6" s="41" t="s">
        <v>62</v>
      </c>
      <c r="M6" s="42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97" t="s">
        <v>225</v>
      </c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101" t="s">
        <v>73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101" t="str">
        <f>A9</f>
        <v>MARDI 16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87"/>
      <c r="B10" s="49"/>
      <c r="C10" s="50"/>
      <c r="D10" s="49"/>
      <c r="E10" s="50"/>
      <c r="F10" s="62"/>
      <c r="G10" s="63"/>
      <c r="H10" s="62" t="s">
        <v>74</v>
      </c>
      <c r="I10" s="63"/>
      <c r="J10" s="49"/>
      <c r="K10" s="50"/>
      <c r="L10" s="49"/>
      <c r="M10" s="50"/>
      <c r="N10" s="49"/>
      <c r="O10" s="50"/>
      <c r="P10" s="8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87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103" t="s">
        <v>225</v>
      </c>
      <c r="O11" s="50"/>
      <c r="P11" s="8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87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87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87"/>
      <c r="B13" s="49"/>
      <c r="C13" s="50"/>
      <c r="D13" s="49"/>
      <c r="E13" s="50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87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99"/>
      <c r="B14" s="49"/>
      <c r="C14" s="50"/>
      <c r="D14" s="70"/>
      <c r="E14" s="71"/>
      <c r="F14" s="62"/>
      <c r="G14" s="63"/>
      <c r="H14" s="62"/>
      <c r="I14" s="63"/>
      <c r="J14" s="57"/>
      <c r="K14" s="58"/>
      <c r="L14" s="57"/>
      <c r="M14" s="58"/>
      <c r="N14" s="49"/>
      <c r="O14" s="50"/>
      <c r="P14" s="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98" t="s">
        <v>75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 t="s">
        <v>24</v>
      </c>
      <c r="M15" s="69"/>
      <c r="N15" s="55"/>
      <c r="O15" s="56"/>
      <c r="P15" s="98" t="str">
        <f>A15</f>
        <v>MERCREDI 17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87"/>
      <c r="B16" s="37"/>
      <c r="C16" s="38"/>
      <c r="D16" s="37"/>
      <c r="E16" s="38"/>
      <c r="F16" s="37"/>
      <c r="G16" s="38"/>
      <c r="H16" s="41" t="s">
        <v>74</v>
      </c>
      <c r="I16" s="42"/>
      <c r="J16" s="41"/>
      <c r="K16" s="42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87"/>
      <c r="B17" s="37"/>
      <c r="C17" s="38"/>
      <c r="D17" s="37"/>
      <c r="E17" s="38"/>
      <c r="F17" s="37"/>
      <c r="G17" s="38"/>
      <c r="H17" s="37"/>
      <c r="I17" s="38"/>
      <c r="J17" s="41"/>
      <c r="K17" s="42"/>
      <c r="L17" s="37"/>
      <c r="M17" s="38"/>
      <c r="N17" s="97" t="s">
        <v>225</v>
      </c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87"/>
      <c r="B18" s="37"/>
      <c r="C18" s="38"/>
      <c r="D18" s="37"/>
      <c r="E18" s="38"/>
      <c r="F18" s="37"/>
      <c r="G18" s="38"/>
      <c r="H18" s="41" t="s">
        <v>31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99"/>
      <c r="B19" s="39"/>
      <c r="C19" s="40"/>
      <c r="D19" s="39"/>
      <c r="E19" s="40"/>
      <c r="F19" s="39"/>
      <c r="G19" s="40"/>
      <c r="H19" s="39"/>
      <c r="I19" s="40"/>
      <c r="J19" s="39"/>
      <c r="K19" s="40"/>
      <c r="L19" s="72"/>
      <c r="M19" s="67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101" t="s">
        <v>77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18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87"/>
      <c r="B21" s="49"/>
      <c r="C21" s="50"/>
      <c r="D21" s="49"/>
      <c r="E21" s="50"/>
      <c r="F21" s="49"/>
      <c r="G21" s="50"/>
      <c r="H21" s="62" t="s">
        <v>74</v>
      </c>
      <c r="I21" s="63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87"/>
      <c r="B22" s="49"/>
      <c r="C22" s="50"/>
      <c r="D22" s="49"/>
      <c r="E22" s="50"/>
      <c r="F22" s="62" t="s">
        <v>37</v>
      </c>
      <c r="G22" s="63"/>
      <c r="H22" s="49"/>
      <c r="I22" s="50"/>
      <c r="J22" s="49"/>
      <c r="K22" s="50"/>
      <c r="L22" s="62" t="s">
        <v>38</v>
      </c>
      <c r="M22" s="63"/>
      <c r="N22" s="75" t="s">
        <v>225</v>
      </c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70"/>
      <c r="M24" s="71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98" t="s">
        <v>78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98" t="str">
        <f>A25</f>
        <v>VENDREDI 19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87"/>
      <c r="B26" s="37"/>
      <c r="C26" s="38"/>
      <c r="D26" s="37"/>
      <c r="E26" s="38"/>
      <c r="F26" s="37"/>
      <c r="G26" s="38"/>
      <c r="H26" s="41" t="s">
        <v>74</v>
      </c>
      <c r="I26" s="42"/>
      <c r="J26" s="37"/>
      <c r="K26" s="38"/>
      <c r="L26" s="37"/>
      <c r="M26" s="38"/>
      <c r="N26" s="37"/>
      <c r="O26" s="38"/>
      <c r="P26" s="8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87"/>
      <c r="B27" s="37"/>
      <c r="C27" s="38"/>
      <c r="D27" s="37"/>
      <c r="E27" s="38"/>
      <c r="F27" s="37"/>
      <c r="G27" s="38"/>
      <c r="H27" s="37"/>
      <c r="I27" s="38"/>
      <c r="J27" s="37"/>
      <c r="K27" s="38"/>
      <c r="L27" s="37"/>
      <c r="M27" s="38"/>
      <c r="N27" s="37"/>
      <c r="O27" s="38"/>
      <c r="P27" s="8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87"/>
      <c r="B28" s="37"/>
      <c r="C28" s="38"/>
      <c r="D28" s="37"/>
      <c r="E28" s="38"/>
      <c r="F28" s="41"/>
      <c r="G28" s="42"/>
      <c r="H28" s="37"/>
      <c r="I28" s="38"/>
      <c r="J28" s="37"/>
      <c r="K28" s="38"/>
      <c r="L28" s="37"/>
      <c r="M28" s="38"/>
      <c r="N28" s="97" t="s">
        <v>225</v>
      </c>
      <c r="O28" s="38"/>
      <c r="P28" s="8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99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101" t="s">
        <v>79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101" t="str">
        <f>A30</f>
        <v>SAMEDI 20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87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62" t="s">
        <v>69</v>
      </c>
      <c r="M31" s="63"/>
      <c r="N31" s="49"/>
      <c r="O31" s="50"/>
      <c r="P31" s="87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87"/>
      <c r="B32" s="49"/>
      <c r="C32" s="50"/>
      <c r="D32" s="103" t="s">
        <v>251</v>
      </c>
      <c r="E32" s="50"/>
      <c r="F32" s="62" t="s">
        <v>54</v>
      </c>
      <c r="G32" s="63"/>
      <c r="H32" s="49"/>
      <c r="I32" s="50"/>
      <c r="J32" s="49"/>
      <c r="K32" s="50"/>
      <c r="L32" s="62" t="s">
        <v>70</v>
      </c>
      <c r="M32" s="102"/>
      <c r="N32" s="75" t="s">
        <v>225</v>
      </c>
      <c r="O32" s="63"/>
      <c r="P32" s="87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87"/>
      <c r="B33" s="49"/>
      <c r="C33" s="50"/>
      <c r="D33" s="116"/>
      <c r="E33" s="117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87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99"/>
      <c r="B34" s="49"/>
      <c r="C34" s="50"/>
      <c r="D34" s="52" t="s">
        <v>257</v>
      </c>
      <c r="E34" s="106"/>
      <c r="F34" s="49"/>
      <c r="G34" s="50"/>
      <c r="H34" s="49"/>
      <c r="I34" s="50"/>
      <c r="J34" s="57"/>
      <c r="K34" s="58"/>
      <c r="L34" s="57" t="s">
        <v>54</v>
      </c>
      <c r="M34" s="58"/>
      <c r="N34" s="49"/>
      <c r="O34" s="50"/>
      <c r="P34" s="9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86" t="s">
        <v>80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86" t="str">
        <f>A35</f>
        <v>DIMANCHE 21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8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 t="s">
        <v>81</v>
      </c>
      <c r="M36" s="42"/>
      <c r="N36" s="43" t="s">
        <v>225</v>
      </c>
      <c r="O36" s="42"/>
      <c r="P36" s="8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87"/>
      <c r="B37" s="37"/>
      <c r="C37" s="38"/>
      <c r="D37" s="41"/>
      <c r="E37" s="42"/>
      <c r="F37" s="37"/>
      <c r="G37" s="38"/>
      <c r="H37" s="37"/>
      <c r="I37" s="38"/>
      <c r="J37" s="37"/>
      <c r="K37" s="38"/>
      <c r="L37" s="37"/>
      <c r="M37" s="38"/>
      <c r="N37" s="37"/>
      <c r="O37" s="38"/>
      <c r="P37" s="8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87"/>
      <c r="B38" s="37"/>
      <c r="C38" s="38"/>
      <c r="D38" s="43" t="s">
        <v>236</v>
      </c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8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100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100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D33:E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39867-67E4-4916-BDB1-C7AFBFAEEF04}">
  <sheetPr>
    <pageSetUpPr fitToPage="1"/>
  </sheetPr>
  <dimension ref="A1:AJ1002"/>
  <sheetViews>
    <sheetView showGridLines="0" topLeftCell="A6" zoomScaleNormal="100" workbookViewId="0">
      <selection activeCell="H23" sqref="H23:I23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242</v>
      </c>
      <c r="B1" s="24"/>
      <c r="C1" s="25" t="str">
        <f>CONCATENATE(A2," ",A1)</f>
        <v>2 AVRIL</v>
      </c>
      <c r="D1" s="32">
        <f>WEEKNUM(C1)</f>
        <v>14</v>
      </c>
      <c r="E1" s="10" t="s">
        <v>243</v>
      </c>
      <c r="F1" s="10"/>
      <c r="G1" s="10"/>
      <c r="H1" s="10" t="s">
        <v>244</v>
      </c>
      <c r="I1" s="26">
        <f>18+D1</f>
        <v>32</v>
      </c>
      <c r="J1" s="10"/>
      <c r="K1" s="10"/>
      <c r="L1" s="10"/>
      <c r="M1" s="10"/>
      <c r="N1" s="10">
        <f>WEEKNUM(C1)</f>
        <v>14</v>
      </c>
      <c r="O1" s="11"/>
      <c r="P1" s="10"/>
    </row>
    <row r="2" spans="1:36" s="6" customFormat="1" ht="24" customHeight="1" thickBot="1">
      <c r="A2" s="33" t="str">
        <f>RIGHT(A4)</f>
        <v>2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82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22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37"/>
      <c r="G5" s="38"/>
      <c r="H5" s="37"/>
      <c r="I5" s="38"/>
      <c r="J5" s="37"/>
      <c r="K5" s="38"/>
      <c r="L5" s="41" t="s">
        <v>62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85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41" t="s">
        <v>86</v>
      </c>
      <c r="E7" s="42"/>
      <c r="F7" s="78"/>
      <c r="G7" s="79"/>
      <c r="H7" s="37"/>
      <c r="I7" s="38"/>
      <c r="J7" s="37"/>
      <c r="K7" s="38"/>
      <c r="L7" s="104" t="s">
        <v>226</v>
      </c>
      <c r="M7" s="105"/>
      <c r="N7" s="97" t="s">
        <v>225</v>
      </c>
      <c r="O7" s="105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39"/>
      <c r="E8" s="40"/>
      <c r="F8" s="82"/>
      <c r="G8" s="83"/>
      <c r="H8" s="82" t="s">
        <v>87</v>
      </c>
      <c r="I8" s="83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89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23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 t="s">
        <v>220</v>
      </c>
      <c r="E10" s="63"/>
      <c r="F10" s="62" t="s">
        <v>207</v>
      </c>
      <c r="G10" s="63"/>
      <c r="H10" s="49"/>
      <c r="I10" s="50"/>
      <c r="J10" s="49"/>
      <c r="K10" s="50"/>
      <c r="L10" s="49"/>
      <c r="M10" s="50"/>
      <c r="N10" s="75" t="s">
        <v>252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22"/>
      <c r="E11" s="22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62" t="s">
        <v>90</v>
      </c>
      <c r="E13" s="63"/>
      <c r="F13" s="62"/>
      <c r="G13" s="63"/>
      <c r="H13" s="62" t="s">
        <v>18</v>
      </c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75" t="s">
        <v>91</v>
      </c>
      <c r="G14" s="63"/>
      <c r="H14" s="62"/>
      <c r="I14" s="63"/>
      <c r="J14" s="57"/>
      <c r="K14" s="58"/>
      <c r="L14" s="62" t="s">
        <v>21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92</v>
      </c>
      <c r="B15" s="55"/>
      <c r="C15" s="56"/>
      <c r="D15" s="55"/>
      <c r="E15" s="56"/>
      <c r="F15" s="68"/>
      <c r="G15" s="69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24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37"/>
      <c r="E16" s="38"/>
      <c r="F16" s="41" t="s">
        <v>25</v>
      </c>
      <c r="G16" s="42"/>
      <c r="H16" s="37"/>
      <c r="I16" s="38"/>
      <c r="J16" s="41" t="s">
        <v>76</v>
      </c>
      <c r="K16" s="42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41" t="s">
        <v>27</v>
      </c>
      <c r="G17" s="42"/>
      <c r="H17" s="41"/>
      <c r="I17" s="42"/>
      <c r="J17" s="41" t="s">
        <v>29</v>
      </c>
      <c r="K17" s="42"/>
      <c r="L17" s="41" t="s">
        <v>26</v>
      </c>
      <c r="M17" s="42"/>
      <c r="N17" s="104" t="s">
        <v>224</v>
      </c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39"/>
      <c r="C19" s="40"/>
      <c r="D19" s="39"/>
      <c r="E19" s="40"/>
      <c r="F19" s="72" t="s">
        <v>33</v>
      </c>
      <c r="G19" s="67"/>
      <c r="H19" s="39"/>
      <c r="I19" s="40"/>
      <c r="J19" s="39"/>
      <c r="K19" s="40"/>
      <c r="L19" s="72" t="s">
        <v>34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93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25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49"/>
      <c r="E21" s="50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75" t="s">
        <v>227</v>
      </c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 t="s">
        <v>249</v>
      </c>
      <c r="G23" s="63"/>
      <c r="H23" s="52" t="s">
        <v>258</v>
      </c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95</v>
      </c>
      <c r="B25" s="55"/>
      <c r="C25" s="56"/>
      <c r="D25" s="55"/>
      <c r="E25" s="56"/>
      <c r="F25" s="68" t="s">
        <v>43</v>
      </c>
      <c r="G25" s="69"/>
      <c r="H25" s="68" t="s">
        <v>44</v>
      </c>
      <c r="I25" s="69"/>
      <c r="J25" s="55"/>
      <c r="K25" s="56"/>
      <c r="L25" s="55"/>
      <c r="M25" s="56"/>
      <c r="N25" s="55"/>
      <c r="O25" s="56"/>
      <c r="P25" s="46" t="str">
        <f>A25</f>
        <v>VENDREDI 26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97" t="s">
        <v>225</v>
      </c>
      <c r="O27" s="105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41" t="s">
        <v>47</v>
      </c>
      <c r="G28" s="42"/>
      <c r="H28" s="41"/>
      <c r="I28" s="42"/>
      <c r="J28" s="37"/>
      <c r="K28" s="38"/>
      <c r="L28" s="41" t="s">
        <v>49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39"/>
      <c r="E29" s="40"/>
      <c r="F29" s="72" t="s">
        <v>203</v>
      </c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96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27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103" t="s">
        <v>219</v>
      </c>
      <c r="C31" s="106"/>
      <c r="D31" s="49"/>
      <c r="E31" s="50"/>
      <c r="F31" s="103" t="s">
        <v>218</v>
      </c>
      <c r="G31" s="106"/>
      <c r="H31" s="75" t="s">
        <v>97</v>
      </c>
      <c r="I31" s="63"/>
      <c r="J31" s="49"/>
      <c r="K31" s="50"/>
      <c r="L31" s="62" t="s">
        <v>69</v>
      </c>
      <c r="M31" s="63"/>
      <c r="N31" s="75" t="s">
        <v>97</v>
      </c>
      <c r="O31" s="63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49"/>
      <c r="C32" s="50"/>
      <c r="D32" s="22"/>
      <c r="E32" s="22"/>
      <c r="F32" s="62"/>
      <c r="G32" s="63"/>
      <c r="H32" s="62" t="s">
        <v>54</v>
      </c>
      <c r="I32" s="63"/>
      <c r="J32" s="49"/>
      <c r="K32" s="50"/>
      <c r="L32" s="62" t="s">
        <v>70</v>
      </c>
      <c r="M32" s="102"/>
      <c r="N32" s="62" t="s">
        <v>54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75" t="s">
        <v>223</v>
      </c>
      <c r="E33" s="63"/>
      <c r="F33" s="118" t="s">
        <v>228</v>
      </c>
      <c r="G33" s="50"/>
      <c r="H33" s="49"/>
      <c r="I33" s="50"/>
      <c r="J33" s="49"/>
      <c r="K33" s="50"/>
      <c r="L33" s="62" t="s">
        <v>215</v>
      </c>
      <c r="M33" s="102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98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28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2"/>
      <c r="F36" s="41" t="s">
        <v>99</v>
      </c>
      <c r="G36" s="42"/>
      <c r="H36" s="37"/>
      <c r="I36" s="38"/>
      <c r="J36" s="37"/>
      <c r="K36" s="38"/>
      <c r="L36" s="41" t="s">
        <v>100</v>
      </c>
      <c r="M36" s="42"/>
      <c r="N36" s="41" t="s">
        <v>101</v>
      </c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104" t="s">
        <v>233</v>
      </c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3" t="s">
        <v>222</v>
      </c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7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J7:K7"/>
    <mergeCell ref="L7:M7"/>
    <mergeCell ref="N7:O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3:E13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3:E33"/>
    <mergeCell ref="H32:I32"/>
    <mergeCell ref="J32:K32"/>
    <mergeCell ref="L32:M32"/>
    <mergeCell ref="N32:O32"/>
    <mergeCell ref="B33:C33"/>
    <mergeCell ref="F33:G33"/>
    <mergeCell ref="H33:I33"/>
    <mergeCell ref="J33:K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12074-7000-45F1-87A1-532619D8FA2E}">
  <sheetPr>
    <pageSetUpPr fitToPage="1"/>
  </sheetPr>
  <dimension ref="A1:AJ1002"/>
  <sheetViews>
    <sheetView showGridLines="0" topLeftCell="A11" zoomScaleNormal="100" workbookViewId="0">
      <selection activeCell="S32" sqref="S32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242</v>
      </c>
      <c r="B1" s="24"/>
      <c r="C1" s="25" t="str">
        <f>CONCATENATE(A2," ",A1)</f>
        <v>29 AVRIL</v>
      </c>
      <c r="D1" s="32">
        <f>WEEKNUM(C1)</f>
        <v>18</v>
      </c>
      <c r="E1" s="10" t="s">
        <v>243</v>
      </c>
      <c r="F1" s="10"/>
      <c r="G1" s="10"/>
      <c r="H1" s="10" t="s">
        <v>244</v>
      </c>
      <c r="I1" s="26">
        <f>18+D1</f>
        <v>36</v>
      </c>
      <c r="J1" s="10"/>
      <c r="K1" s="10"/>
      <c r="L1" s="10"/>
      <c r="M1" s="10"/>
      <c r="N1" s="10"/>
      <c r="O1" s="11"/>
      <c r="P1" s="28"/>
    </row>
    <row r="2" spans="1:36" s="6" customFormat="1" ht="24" customHeight="1" thickBot="1">
      <c r="A2" s="33" t="str">
        <f>RIGHT(A4,2)</f>
        <v>29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29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102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37"/>
      <c r="G5" s="38"/>
      <c r="H5" s="37"/>
      <c r="I5" s="38"/>
      <c r="J5" s="37"/>
      <c r="K5" s="38"/>
      <c r="L5" s="41" t="s">
        <v>62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85</v>
      </c>
      <c r="G6" s="42"/>
      <c r="H6" s="41" t="s">
        <v>14</v>
      </c>
      <c r="I6" s="42"/>
      <c r="J6" s="41" t="s">
        <v>14</v>
      </c>
      <c r="K6" s="42"/>
      <c r="L6" s="37"/>
      <c r="M6" s="38"/>
      <c r="N6" s="97" t="s">
        <v>227</v>
      </c>
      <c r="O6" s="105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41" t="s">
        <v>86</v>
      </c>
      <c r="E7" s="42"/>
      <c r="F7" s="78"/>
      <c r="G7" s="79"/>
      <c r="H7" s="37"/>
      <c r="I7" s="38"/>
      <c r="J7" s="37"/>
      <c r="K7" s="38"/>
      <c r="L7" s="37"/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39"/>
      <c r="E8" s="40"/>
      <c r="F8" s="82"/>
      <c r="G8" s="83"/>
      <c r="H8" s="84"/>
      <c r="I8" s="85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103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30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/>
      <c r="E10" s="63"/>
      <c r="F10" s="62" t="s">
        <v>207</v>
      </c>
      <c r="G10" s="63"/>
      <c r="H10" s="49"/>
      <c r="I10" s="50"/>
      <c r="J10" s="49"/>
      <c r="K10" s="50"/>
      <c r="L10" s="49"/>
      <c r="M10" s="50"/>
      <c r="N10" s="75" t="s">
        <v>225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22"/>
      <c r="E11" s="22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62" t="s">
        <v>90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62"/>
      <c r="G14" s="63"/>
      <c r="H14" s="62" t="s">
        <v>221</v>
      </c>
      <c r="I14" s="63"/>
      <c r="J14" s="57"/>
      <c r="K14" s="58"/>
      <c r="L14" s="62" t="s">
        <v>21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98" t="s">
        <v>104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68"/>
      <c r="M15" s="69"/>
      <c r="N15" s="55"/>
      <c r="O15" s="56"/>
      <c r="P15" s="98" t="str">
        <f>A15</f>
        <v>MERCREDI 1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87"/>
      <c r="B16" s="37"/>
      <c r="C16" s="38"/>
      <c r="D16" s="37"/>
      <c r="E16" s="38"/>
      <c r="F16" s="41" t="s">
        <v>25</v>
      </c>
      <c r="G16" s="42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87"/>
      <c r="B17" s="37"/>
      <c r="C17" s="38"/>
      <c r="D17" s="37"/>
      <c r="E17" s="38"/>
      <c r="F17" s="41" t="s">
        <v>27</v>
      </c>
      <c r="G17" s="42"/>
      <c r="H17" s="37"/>
      <c r="I17" s="38"/>
      <c r="J17" s="41"/>
      <c r="K17" s="42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8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99"/>
      <c r="B19" s="39"/>
      <c r="C19" s="40"/>
      <c r="D19" s="39"/>
      <c r="E19" s="40"/>
      <c r="F19" s="72"/>
      <c r="G19" s="67"/>
      <c r="H19" s="39"/>
      <c r="I19" s="40"/>
      <c r="J19" s="39"/>
      <c r="K19" s="40"/>
      <c r="L19" s="72"/>
      <c r="M19" s="67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105</v>
      </c>
      <c r="B20" s="64"/>
      <c r="C20" s="65"/>
      <c r="D20" s="64"/>
      <c r="E20" s="65"/>
      <c r="F20" s="73" t="s">
        <v>36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49"/>
      <c r="E21" s="50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 t="s">
        <v>249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/>
      <c r="C24" s="58"/>
      <c r="D24" s="62" t="s">
        <v>39</v>
      </c>
      <c r="E24" s="63"/>
      <c r="F24" s="57"/>
      <c r="G24" s="58"/>
      <c r="H24" s="62" t="s">
        <v>94</v>
      </c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106</v>
      </c>
      <c r="B25" s="55"/>
      <c r="C25" s="56"/>
      <c r="D25" s="55"/>
      <c r="E25" s="56"/>
      <c r="F25" s="68" t="s">
        <v>43</v>
      </c>
      <c r="G25" s="69"/>
      <c r="H25" s="68" t="s">
        <v>44</v>
      </c>
      <c r="I25" s="69"/>
      <c r="J25" s="55"/>
      <c r="K25" s="56"/>
      <c r="L25" s="55"/>
      <c r="M25" s="56"/>
      <c r="N25" s="55"/>
      <c r="O25" s="56"/>
      <c r="P25" s="46" t="str">
        <f>A25</f>
        <v>VENDREDI 3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104" t="s">
        <v>259</v>
      </c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41" t="s">
        <v>47</v>
      </c>
      <c r="G28" s="42"/>
      <c r="H28" s="43" t="s">
        <v>48</v>
      </c>
      <c r="I28" s="42"/>
      <c r="J28" s="37"/>
      <c r="K28" s="38"/>
      <c r="L28" s="41" t="s">
        <v>49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119" t="s">
        <v>213</v>
      </c>
      <c r="E29" s="40"/>
      <c r="F29" s="66" t="s">
        <v>50</v>
      </c>
      <c r="G29" s="67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107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62" t="s">
        <v>53</v>
      </c>
      <c r="M30" s="63"/>
      <c r="N30" s="49"/>
      <c r="O30" s="50"/>
      <c r="P30" s="59" t="str">
        <f>A30</f>
        <v>SAMEDI 4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62"/>
      <c r="E31" s="63"/>
      <c r="F31" s="62" t="s">
        <v>69</v>
      </c>
      <c r="G31" s="63"/>
      <c r="H31" s="49"/>
      <c r="I31" s="50"/>
      <c r="J31" s="49"/>
      <c r="K31" s="50"/>
      <c r="L31" s="62"/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62" t="s">
        <v>108</v>
      </c>
      <c r="C32" s="63"/>
      <c r="D32" s="62" t="s">
        <v>54</v>
      </c>
      <c r="E32" s="63"/>
      <c r="F32" s="62" t="s">
        <v>70</v>
      </c>
      <c r="G32" s="102"/>
      <c r="H32" s="49"/>
      <c r="I32" s="50"/>
      <c r="J32" s="49"/>
      <c r="K32" s="50"/>
      <c r="L32" s="62"/>
      <c r="M32" s="63"/>
      <c r="N32" s="62" t="s">
        <v>54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62"/>
      <c r="E33" s="63"/>
      <c r="F33" s="62" t="s">
        <v>109</v>
      </c>
      <c r="G33" s="63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110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5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41"/>
      <c r="C37" s="42"/>
      <c r="D37" s="41" t="s">
        <v>111</v>
      </c>
      <c r="E37" s="42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J7:K7"/>
    <mergeCell ref="L7:M7"/>
    <mergeCell ref="N7:O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3:E13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D33:E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6C0B-3CD1-4E5E-B503-E8F58C63D35F}">
  <sheetPr>
    <pageSetUpPr fitToPage="1"/>
  </sheetPr>
  <dimension ref="A1:AJ1002"/>
  <sheetViews>
    <sheetView showGridLines="0" zoomScaleNormal="100" workbookViewId="0">
      <selection activeCell="F16" sqref="F16:G16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245</v>
      </c>
      <c r="B1" s="24"/>
      <c r="C1" s="25" t="str">
        <f>CONCATENATE(A2," ",A1)</f>
        <v xml:space="preserve"> 6 MAI</v>
      </c>
      <c r="D1" s="32">
        <f>WEEKNUM(C1)</f>
        <v>19</v>
      </c>
      <c r="E1" s="10" t="s">
        <v>243</v>
      </c>
      <c r="F1" s="10"/>
      <c r="G1" s="10"/>
      <c r="H1" s="10" t="s">
        <v>244</v>
      </c>
      <c r="I1" s="26">
        <f>18+D1</f>
        <v>37</v>
      </c>
      <c r="J1" s="10"/>
      <c r="K1" s="10"/>
      <c r="L1" s="10"/>
      <c r="M1" s="10"/>
      <c r="N1" s="10"/>
      <c r="O1" s="11"/>
      <c r="P1" s="28"/>
    </row>
    <row r="2" spans="1:36" s="6" customFormat="1" ht="24" customHeight="1" thickBot="1">
      <c r="A2" s="33" t="str">
        <f>RIGHT(A4,2)</f>
        <v xml:space="preserve"> 6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29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112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6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37"/>
      <c r="G5" s="38"/>
      <c r="H5" s="37"/>
      <c r="I5" s="38"/>
      <c r="J5" s="37"/>
      <c r="K5" s="38"/>
      <c r="L5" s="41" t="s">
        <v>62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85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41" t="s">
        <v>86</v>
      </c>
      <c r="E7" s="42"/>
      <c r="F7" s="78"/>
      <c r="G7" s="79"/>
      <c r="H7" s="104" t="s">
        <v>212</v>
      </c>
      <c r="I7" s="38"/>
      <c r="J7" s="37"/>
      <c r="K7" s="38"/>
      <c r="L7" s="37"/>
      <c r="M7" s="38"/>
      <c r="N7" s="41"/>
      <c r="O7" s="42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39"/>
      <c r="E8" s="40"/>
      <c r="F8" s="111" t="s">
        <v>63</v>
      </c>
      <c r="G8" s="83"/>
      <c r="H8" s="84"/>
      <c r="I8" s="85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113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7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/>
      <c r="E10" s="63"/>
      <c r="F10" s="62" t="s">
        <v>11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22"/>
      <c r="E11" s="22"/>
      <c r="F11" s="75" t="s">
        <v>13</v>
      </c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17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62" t="s">
        <v>90</v>
      </c>
      <c r="E13" s="63"/>
      <c r="F13" s="62"/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22"/>
      <c r="G14" s="22"/>
      <c r="H14" s="62"/>
      <c r="I14" s="63"/>
      <c r="J14" s="57"/>
      <c r="K14" s="58"/>
      <c r="L14" s="62" t="s">
        <v>21</v>
      </c>
      <c r="M14" s="63"/>
      <c r="N14" s="62" t="s">
        <v>22</v>
      </c>
      <c r="O14" s="63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98" t="s">
        <v>114</v>
      </c>
      <c r="B15" s="55"/>
      <c r="C15" s="56"/>
      <c r="D15" s="55"/>
      <c r="E15" s="56"/>
      <c r="F15" s="55"/>
      <c r="G15" s="56"/>
      <c r="H15" s="55"/>
      <c r="I15" s="56"/>
      <c r="J15" s="55"/>
      <c r="K15" s="56"/>
      <c r="L15" s="55"/>
      <c r="M15" s="56"/>
      <c r="N15" s="55"/>
      <c r="O15" s="56"/>
      <c r="P15" s="98" t="str">
        <f>A15</f>
        <v>MERCREDI 8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87"/>
      <c r="B16" s="37"/>
      <c r="C16" s="38"/>
      <c r="D16" s="37"/>
      <c r="E16" s="38"/>
      <c r="F16" s="41" t="s">
        <v>25</v>
      </c>
      <c r="G16" s="42"/>
      <c r="H16" s="37"/>
      <c r="I16" s="38"/>
      <c r="J16" s="37"/>
      <c r="K16" s="38"/>
      <c r="L16" s="37"/>
      <c r="M16" s="38"/>
      <c r="N16" s="37"/>
      <c r="O16" s="38"/>
      <c r="P16" s="8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87"/>
      <c r="B17" s="37"/>
      <c r="C17" s="38"/>
      <c r="D17" s="37"/>
      <c r="E17" s="38"/>
      <c r="F17" s="41" t="s">
        <v>27</v>
      </c>
      <c r="G17" s="42"/>
      <c r="H17" s="37"/>
      <c r="I17" s="38"/>
      <c r="J17" s="41"/>
      <c r="K17" s="42"/>
      <c r="L17" s="37"/>
      <c r="M17" s="38"/>
      <c r="N17" s="37"/>
      <c r="O17" s="38"/>
      <c r="P17" s="8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8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37"/>
      <c r="M18" s="38"/>
      <c r="N18" s="37"/>
      <c r="O18" s="38"/>
      <c r="P18" s="8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99"/>
      <c r="B19" s="39"/>
      <c r="C19" s="40"/>
      <c r="D19" s="39"/>
      <c r="E19" s="40"/>
      <c r="F19" s="72"/>
      <c r="G19" s="67"/>
      <c r="H19" s="39"/>
      <c r="I19" s="40"/>
      <c r="J19" s="39"/>
      <c r="K19" s="40"/>
      <c r="L19" s="72"/>
      <c r="M19" s="67"/>
      <c r="N19" s="39"/>
      <c r="O19" s="40"/>
      <c r="P19" s="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101" t="s">
        <v>115</v>
      </c>
      <c r="B20" s="64"/>
      <c r="C20" s="65"/>
      <c r="D20" s="64"/>
      <c r="E20" s="65"/>
      <c r="F20" s="73"/>
      <c r="G20" s="74"/>
      <c r="H20" s="49"/>
      <c r="I20" s="50"/>
      <c r="J20" s="64"/>
      <c r="K20" s="65"/>
      <c r="L20" s="64"/>
      <c r="M20" s="65"/>
      <c r="N20" s="49"/>
      <c r="O20" s="50"/>
      <c r="P20" s="101" t="str">
        <f>A20</f>
        <v>JEUDI 9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87"/>
      <c r="B21" s="49"/>
      <c r="C21" s="50"/>
      <c r="D21" s="49"/>
      <c r="E21" s="50"/>
      <c r="F21" s="62" t="s">
        <v>36</v>
      </c>
      <c r="G21" s="50"/>
      <c r="H21" s="49"/>
      <c r="I21" s="50"/>
      <c r="J21" s="49"/>
      <c r="K21" s="50"/>
      <c r="L21" s="49"/>
      <c r="M21" s="50"/>
      <c r="N21" s="49"/>
      <c r="O21" s="50"/>
      <c r="P21" s="8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87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49"/>
      <c r="M22" s="50"/>
      <c r="N22" s="62"/>
      <c r="O22" s="63"/>
      <c r="P22" s="8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87"/>
      <c r="B23" s="49"/>
      <c r="C23" s="50"/>
      <c r="D23" s="49"/>
      <c r="E23" s="50"/>
      <c r="F23" s="62"/>
      <c r="G23" s="63"/>
      <c r="H23" s="49"/>
      <c r="I23" s="50"/>
      <c r="J23" s="49"/>
      <c r="K23" s="50"/>
      <c r="L23" s="49"/>
      <c r="M23" s="50"/>
      <c r="N23" s="49"/>
      <c r="O23" s="50"/>
      <c r="P23" s="87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99"/>
      <c r="B24" s="57"/>
      <c r="C24" s="58"/>
      <c r="D24" s="62"/>
      <c r="E24" s="63"/>
      <c r="F24" s="57"/>
      <c r="G24" s="58"/>
      <c r="H24" s="62"/>
      <c r="I24" s="63"/>
      <c r="J24" s="57"/>
      <c r="K24" s="58"/>
      <c r="L24" s="70"/>
      <c r="M24" s="71"/>
      <c r="N24" s="49"/>
      <c r="O24" s="50"/>
      <c r="P24" s="9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116</v>
      </c>
      <c r="B25" s="55"/>
      <c r="C25" s="56"/>
      <c r="D25" s="55"/>
      <c r="E25" s="56"/>
      <c r="F25" s="68"/>
      <c r="G25" s="69"/>
      <c r="H25" s="68"/>
      <c r="I25" s="69"/>
      <c r="J25" s="55"/>
      <c r="K25" s="56"/>
      <c r="L25" s="55"/>
      <c r="M25" s="56"/>
      <c r="N25" s="55"/>
      <c r="O25" s="56"/>
      <c r="P25" s="46" t="str">
        <f>A25</f>
        <v>VENDREDI 10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41" t="s">
        <v>117</v>
      </c>
      <c r="G28" s="42"/>
      <c r="H28" s="37"/>
      <c r="I28" s="38"/>
      <c r="J28" s="37"/>
      <c r="K28" s="38"/>
      <c r="L28" s="37"/>
      <c r="M28" s="38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119" t="s">
        <v>213</v>
      </c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118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11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49"/>
      <c r="E31" s="50"/>
      <c r="F31" s="49"/>
      <c r="G31" s="50"/>
      <c r="H31" s="49"/>
      <c r="I31" s="50"/>
      <c r="J31" s="62"/>
      <c r="K31" s="63"/>
      <c r="L31" s="62"/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49"/>
      <c r="C32" s="50"/>
      <c r="D32" s="62" t="s">
        <v>54</v>
      </c>
      <c r="E32" s="63"/>
      <c r="F32" s="62" t="s">
        <v>119</v>
      </c>
      <c r="G32" s="63"/>
      <c r="H32" s="49"/>
      <c r="I32" s="50"/>
      <c r="J32" s="62"/>
      <c r="K32" s="102"/>
      <c r="L32" s="62"/>
      <c r="M32" s="102"/>
      <c r="N32" s="62" t="s">
        <v>54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22"/>
      <c r="E33" s="22"/>
      <c r="F33" s="49"/>
      <c r="G33" s="50"/>
      <c r="H33" s="49"/>
      <c r="I33" s="50"/>
      <c r="J33" s="62"/>
      <c r="K33" s="63"/>
      <c r="L33" s="62"/>
      <c r="M33" s="63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120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12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41"/>
      <c r="C36" s="42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41" t="s">
        <v>121</v>
      </c>
      <c r="C37" s="42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6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J7:K7"/>
    <mergeCell ref="L7:M7"/>
    <mergeCell ref="N7:O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3:E13"/>
    <mergeCell ref="N13:O13"/>
    <mergeCell ref="B14:C14"/>
    <mergeCell ref="D14:E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B25:C25"/>
    <mergeCell ref="D25:E25"/>
    <mergeCell ref="F25:G25"/>
    <mergeCell ref="H25:I25"/>
    <mergeCell ref="J25:K25"/>
    <mergeCell ref="L25:M25"/>
    <mergeCell ref="A30:A34"/>
    <mergeCell ref="B30:C30"/>
    <mergeCell ref="D30:E30"/>
    <mergeCell ref="F30:G30"/>
    <mergeCell ref="H30:I30"/>
    <mergeCell ref="J30:K30"/>
    <mergeCell ref="L30:M30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D36:E36"/>
    <mergeCell ref="F36:G36"/>
    <mergeCell ref="H36:I36"/>
    <mergeCell ref="J36:K36"/>
    <mergeCell ref="L36:M36"/>
    <mergeCell ref="N36:O36"/>
    <mergeCell ref="D37:E37"/>
    <mergeCell ref="B36:C36"/>
    <mergeCell ref="P25:P29"/>
    <mergeCell ref="B26:C26"/>
    <mergeCell ref="L33:M33"/>
    <mergeCell ref="N33:O33"/>
    <mergeCell ref="N34:O34"/>
    <mergeCell ref="B34:C34"/>
    <mergeCell ref="D34:E34"/>
    <mergeCell ref="F34:G34"/>
    <mergeCell ref="J34:K34"/>
    <mergeCell ref="L34:M34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P35:P39"/>
    <mergeCell ref="P30:P34"/>
    <mergeCell ref="B31:C31"/>
    <mergeCell ref="D31:E31"/>
    <mergeCell ref="F31:G31"/>
    <mergeCell ref="H31:I31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7:C37"/>
    <mergeCell ref="N30:O30"/>
    <mergeCell ref="F32:G32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8ECF2-BEFC-4E11-B272-94E0D4EDE9A1}">
  <sheetPr>
    <pageSetUpPr fitToPage="1"/>
  </sheetPr>
  <dimension ref="A1:AJ1002"/>
  <sheetViews>
    <sheetView showGridLines="0" zoomScaleNormal="100" workbookViewId="0">
      <selection sqref="A1:E2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5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245</v>
      </c>
      <c r="B1" s="24"/>
      <c r="C1" s="25" t="str">
        <f>CONCATENATE(A2," ",A1)</f>
        <v>13 MAI</v>
      </c>
      <c r="D1" s="32">
        <f>WEEKNUM(C1)</f>
        <v>20</v>
      </c>
      <c r="E1" s="10" t="s">
        <v>243</v>
      </c>
      <c r="F1" s="10"/>
      <c r="G1" s="10"/>
      <c r="H1" s="10" t="s">
        <v>244</v>
      </c>
      <c r="I1" s="26">
        <f>18+D1</f>
        <v>38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>
      <c r="A2" s="33" t="str">
        <f>RIGHT(A4,2)</f>
        <v>13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122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13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37"/>
      <c r="G5" s="38"/>
      <c r="H5" s="37"/>
      <c r="I5" s="38"/>
      <c r="J5" s="37"/>
      <c r="K5" s="38"/>
      <c r="L5" s="41" t="s">
        <v>62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85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41" t="s">
        <v>86</v>
      </c>
      <c r="E7" s="42"/>
      <c r="F7" s="78"/>
      <c r="G7" s="79"/>
      <c r="H7" s="37"/>
      <c r="I7" s="38"/>
      <c r="J7" s="37"/>
      <c r="K7" s="38"/>
      <c r="L7" s="37"/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39"/>
      <c r="E8" s="40"/>
      <c r="F8" s="82"/>
      <c r="G8" s="83"/>
      <c r="H8" s="82" t="s">
        <v>87</v>
      </c>
      <c r="I8" s="83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123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14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/>
      <c r="E10" s="63"/>
      <c r="F10" s="62" t="s">
        <v>207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62" t="s">
        <v>90</v>
      </c>
      <c r="E11" s="63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35" t="s">
        <v>16</v>
      </c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49"/>
      <c r="E13" s="50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75" t="s">
        <v>20</v>
      </c>
      <c r="G14" s="63"/>
      <c r="H14" s="62"/>
      <c r="I14" s="63"/>
      <c r="J14" s="57"/>
      <c r="K14" s="58"/>
      <c r="L14" s="62" t="s">
        <v>21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124</v>
      </c>
      <c r="B15" s="55"/>
      <c r="C15" s="56"/>
      <c r="D15" s="55"/>
      <c r="E15" s="56"/>
      <c r="F15" s="68" t="s">
        <v>208</v>
      </c>
      <c r="G15" s="69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15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37"/>
      <c r="E16" s="38"/>
      <c r="F16" s="41" t="s">
        <v>25</v>
      </c>
      <c r="G16" s="42"/>
      <c r="H16" s="37"/>
      <c r="I16" s="38"/>
      <c r="J16" s="41" t="s">
        <v>76</v>
      </c>
      <c r="K16" s="42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41" t="s">
        <v>27</v>
      </c>
      <c r="G17" s="42"/>
      <c r="H17" s="43" t="s">
        <v>28</v>
      </c>
      <c r="I17" s="42"/>
      <c r="J17" s="41" t="s">
        <v>29</v>
      </c>
      <c r="K17" s="42"/>
      <c r="L17" s="41" t="s">
        <v>26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119" t="s">
        <v>214</v>
      </c>
      <c r="C19" s="40"/>
      <c r="D19" s="119" t="s">
        <v>205</v>
      </c>
      <c r="E19" s="40"/>
      <c r="F19" s="72" t="s">
        <v>33</v>
      </c>
      <c r="G19" s="67"/>
      <c r="H19" s="119" t="s">
        <v>232</v>
      </c>
      <c r="I19" s="40"/>
      <c r="J19" s="39"/>
      <c r="K19" s="40"/>
      <c r="L19" s="72" t="s">
        <v>34</v>
      </c>
      <c r="M19" s="67"/>
      <c r="N19" s="39" t="s">
        <v>206</v>
      </c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125</v>
      </c>
      <c r="B20" s="64"/>
      <c r="C20" s="65"/>
      <c r="D20" s="64"/>
      <c r="E20" s="65"/>
      <c r="F20" s="73" t="s">
        <v>36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16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49"/>
      <c r="E21" s="50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 t="s">
        <v>126</v>
      </c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 t="s">
        <v>249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/>
      <c r="C24" s="58"/>
      <c r="D24" s="62"/>
      <c r="E24" s="63"/>
      <c r="F24" s="57"/>
      <c r="G24" s="58"/>
      <c r="H24" s="62" t="s">
        <v>94</v>
      </c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127</v>
      </c>
      <c r="B25" s="55"/>
      <c r="C25" s="56"/>
      <c r="D25" s="55"/>
      <c r="E25" s="56"/>
      <c r="F25" s="68" t="s">
        <v>43</v>
      </c>
      <c r="G25" s="69"/>
      <c r="H25" s="68" t="s">
        <v>44</v>
      </c>
      <c r="I25" s="69"/>
      <c r="J25" s="55"/>
      <c r="K25" s="56"/>
      <c r="L25" s="55"/>
      <c r="M25" s="56"/>
      <c r="N25" s="55"/>
      <c r="O25" s="56"/>
      <c r="P25" s="46" t="str">
        <f>A25</f>
        <v>VENDREDI 17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41" t="s">
        <v>47</v>
      </c>
      <c r="G28" s="42"/>
      <c r="H28" s="37"/>
      <c r="I28" s="38"/>
      <c r="J28" s="37"/>
      <c r="K28" s="38"/>
      <c r="L28" s="41" t="s">
        <v>49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39"/>
      <c r="E29" s="40"/>
      <c r="F29" s="119" t="s">
        <v>204</v>
      </c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128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18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62" t="s">
        <v>129</v>
      </c>
      <c r="E31" s="63"/>
      <c r="F31" s="49"/>
      <c r="G31" s="50"/>
      <c r="H31" s="49"/>
      <c r="I31" s="50"/>
      <c r="J31" s="62"/>
      <c r="K31" s="63"/>
      <c r="L31" s="62" t="s">
        <v>69</v>
      </c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49"/>
      <c r="C32" s="50"/>
      <c r="D32" s="62"/>
      <c r="E32" s="63"/>
      <c r="F32" s="62" t="s">
        <v>54</v>
      </c>
      <c r="G32" s="63"/>
      <c r="H32" s="49"/>
      <c r="I32" s="50"/>
      <c r="J32" s="62"/>
      <c r="K32" s="102"/>
      <c r="L32" s="62" t="s">
        <v>70</v>
      </c>
      <c r="M32" s="102"/>
      <c r="N32" s="62" t="s">
        <v>54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62" t="s">
        <v>130</v>
      </c>
      <c r="E33" s="63"/>
      <c r="F33" s="49"/>
      <c r="G33" s="50"/>
      <c r="H33" s="49"/>
      <c r="I33" s="50"/>
      <c r="J33" s="62"/>
      <c r="K33" s="63"/>
      <c r="L33" s="62" t="s">
        <v>126</v>
      </c>
      <c r="M33" s="63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131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19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D33:E33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28EC1-441B-4A23-B9AD-CD979EEDF175}">
  <sheetPr>
    <pageSetUpPr fitToPage="1"/>
  </sheetPr>
  <dimension ref="A1:AJ1002"/>
  <sheetViews>
    <sheetView showGridLines="0" topLeftCell="A7" zoomScaleNormal="100" workbookViewId="0">
      <selection activeCell="D14" sqref="D14:E14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0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245</v>
      </c>
      <c r="B1" s="24"/>
      <c r="C1" s="25" t="str">
        <f>CONCATENATE(A2," ",A1)</f>
        <v>20 MAI</v>
      </c>
      <c r="D1" s="32">
        <f>WEEKNUM(C1)</f>
        <v>21</v>
      </c>
      <c r="E1" s="10" t="s">
        <v>243</v>
      </c>
      <c r="F1" s="10"/>
      <c r="G1" s="10"/>
      <c r="H1" s="10" t="s">
        <v>244</v>
      </c>
      <c r="I1" s="26">
        <f>18+D1</f>
        <v>39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>
      <c r="A2" s="33" t="str">
        <f>RIGHT(A4,2)</f>
        <v>20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86" t="s">
        <v>132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86" t="str">
        <f>A4</f>
        <v>LUNDI 20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87"/>
      <c r="B5" s="37"/>
      <c r="C5" s="38"/>
      <c r="D5" s="37"/>
      <c r="E5" s="38"/>
      <c r="F5" s="37"/>
      <c r="G5" s="38"/>
      <c r="H5" s="37"/>
      <c r="I5" s="38"/>
      <c r="J5" s="37"/>
      <c r="K5" s="38"/>
      <c r="L5" s="41"/>
      <c r="M5" s="42"/>
      <c r="N5" s="37"/>
      <c r="O5" s="38"/>
      <c r="P5" s="8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87"/>
      <c r="B6" s="37"/>
      <c r="C6" s="38"/>
      <c r="D6" s="37"/>
      <c r="E6" s="38"/>
      <c r="F6" s="37"/>
      <c r="G6" s="38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8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87"/>
      <c r="B7" s="37"/>
      <c r="C7" s="38"/>
      <c r="D7" s="37"/>
      <c r="E7" s="38"/>
      <c r="F7" s="78"/>
      <c r="G7" s="79"/>
      <c r="H7" s="37"/>
      <c r="I7" s="38"/>
      <c r="J7" s="37"/>
      <c r="K7" s="38"/>
      <c r="L7" s="37"/>
      <c r="M7" s="38"/>
      <c r="N7" s="37"/>
      <c r="O7" s="38"/>
      <c r="P7" s="8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87"/>
      <c r="B8" s="39"/>
      <c r="C8" s="40"/>
      <c r="D8" s="39"/>
      <c r="E8" s="40"/>
      <c r="F8" s="82"/>
      <c r="G8" s="83"/>
      <c r="H8" s="84"/>
      <c r="I8" s="85"/>
      <c r="J8" s="39"/>
      <c r="K8" s="40"/>
      <c r="L8" s="72"/>
      <c r="M8" s="67"/>
      <c r="N8" s="39"/>
      <c r="O8" s="40"/>
      <c r="P8" s="8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133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/>
      <c r="E10" s="63"/>
      <c r="F10" s="62" t="s">
        <v>207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52"/>
      <c r="E13" s="50"/>
      <c r="F13" s="62" t="s">
        <v>266</v>
      </c>
      <c r="G13" s="63"/>
      <c r="H13" s="62" t="s">
        <v>265</v>
      </c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62"/>
      <c r="G14" s="63"/>
      <c r="H14" s="62"/>
      <c r="I14" s="63"/>
      <c r="J14" s="57"/>
      <c r="K14" s="58"/>
      <c r="L14" s="62" t="s">
        <v>21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134</v>
      </c>
      <c r="B15" s="55"/>
      <c r="C15" s="56"/>
      <c r="D15" s="55"/>
      <c r="E15" s="56"/>
      <c r="F15" s="68" t="s">
        <v>208</v>
      </c>
      <c r="G15" s="69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22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37"/>
      <c r="E16" s="38"/>
      <c r="F16" s="41" t="s">
        <v>25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41" t="s">
        <v>27</v>
      </c>
      <c r="G17" s="42"/>
      <c r="H17" s="43" t="s">
        <v>28</v>
      </c>
      <c r="I17" s="42"/>
      <c r="J17" s="41" t="s">
        <v>29</v>
      </c>
      <c r="K17" s="42"/>
      <c r="L17" s="41" t="s">
        <v>26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39"/>
      <c r="C19" s="40"/>
      <c r="D19" s="39"/>
      <c r="E19" s="40"/>
      <c r="F19" s="72" t="s">
        <v>33</v>
      </c>
      <c r="G19" s="67"/>
      <c r="H19" s="39"/>
      <c r="I19" s="40"/>
      <c r="J19" s="39"/>
      <c r="K19" s="40"/>
      <c r="L19" s="72" t="s">
        <v>34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135</v>
      </c>
      <c r="B20" s="64"/>
      <c r="C20" s="65"/>
      <c r="D20" s="64"/>
      <c r="E20" s="65"/>
      <c r="F20" s="73" t="s">
        <v>136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23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49"/>
      <c r="E21" s="50"/>
      <c r="F21" s="62" t="s">
        <v>36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62" t="s">
        <v>137</v>
      </c>
      <c r="E22" s="63"/>
      <c r="F22" s="62" t="s">
        <v>37</v>
      </c>
      <c r="G22" s="63"/>
      <c r="H22" s="49"/>
      <c r="I22" s="50"/>
      <c r="J22" s="49"/>
      <c r="K22" s="50"/>
      <c r="L22" s="62" t="s">
        <v>38</v>
      </c>
      <c r="M22" s="63"/>
      <c r="N22" s="62" t="s">
        <v>137</v>
      </c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62"/>
      <c r="C23" s="63"/>
      <c r="D23" s="49"/>
      <c r="E23" s="50"/>
      <c r="F23" s="62" t="s">
        <v>249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/>
      <c r="C24" s="58"/>
      <c r="D24" s="49"/>
      <c r="E24" s="50"/>
      <c r="F24" s="57"/>
      <c r="G24" s="58"/>
      <c r="H24" s="49"/>
      <c r="I24" s="50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138</v>
      </c>
      <c r="B25" s="55"/>
      <c r="C25" s="56"/>
      <c r="D25" s="55"/>
      <c r="E25" s="56"/>
      <c r="F25" s="68"/>
      <c r="G25" s="69"/>
      <c r="H25" s="55"/>
      <c r="I25" s="56"/>
      <c r="J25" s="55"/>
      <c r="K25" s="56"/>
      <c r="L25" s="55"/>
      <c r="M25" s="56"/>
      <c r="N25" s="55"/>
      <c r="O25" s="56"/>
      <c r="P25" s="46" t="str">
        <f>A25</f>
        <v>VENDREDI 24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41"/>
      <c r="G26" s="42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41" t="s">
        <v>137</v>
      </c>
      <c r="C27" s="42"/>
      <c r="D27" s="41" t="s">
        <v>137</v>
      </c>
      <c r="E27" s="42"/>
      <c r="F27" s="41" t="s">
        <v>137</v>
      </c>
      <c r="G27" s="42"/>
      <c r="H27" s="41" t="s">
        <v>137</v>
      </c>
      <c r="I27" s="42"/>
      <c r="J27" s="41" t="s">
        <v>137</v>
      </c>
      <c r="K27" s="42"/>
      <c r="L27" s="41" t="s">
        <v>137</v>
      </c>
      <c r="M27" s="42"/>
      <c r="N27" s="41" t="s">
        <v>137</v>
      </c>
      <c r="O27" s="42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37"/>
      <c r="G28" s="38"/>
      <c r="H28" s="37"/>
      <c r="I28" s="38"/>
      <c r="J28" s="37"/>
      <c r="K28" s="38"/>
      <c r="L28" s="37"/>
      <c r="M28" s="38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39"/>
      <c r="E29" s="40"/>
      <c r="F29" s="39"/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139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49"/>
      <c r="M30" s="50"/>
      <c r="N30" s="49"/>
      <c r="O30" s="50"/>
      <c r="P30" s="59" t="str">
        <f>A30</f>
        <v>SAMEDI 25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49"/>
      <c r="E31" s="50"/>
      <c r="F31" s="49"/>
      <c r="G31" s="50"/>
      <c r="H31" s="49"/>
      <c r="I31" s="50"/>
      <c r="J31" s="49"/>
      <c r="K31" s="50"/>
      <c r="L31" s="49"/>
      <c r="M31" s="50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62" t="s">
        <v>137</v>
      </c>
      <c r="C32" s="63"/>
      <c r="D32" s="62" t="s">
        <v>137</v>
      </c>
      <c r="E32" s="63"/>
      <c r="F32" s="62" t="s">
        <v>137</v>
      </c>
      <c r="G32" s="63"/>
      <c r="H32" s="62" t="s">
        <v>137</v>
      </c>
      <c r="I32" s="63"/>
      <c r="J32" s="62" t="s">
        <v>137</v>
      </c>
      <c r="K32" s="63"/>
      <c r="L32" s="62" t="s">
        <v>137</v>
      </c>
      <c r="M32" s="63"/>
      <c r="N32" s="62" t="s">
        <v>137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49"/>
      <c r="E33" s="50"/>
      <c r="F33" s="49"/>
      <c r="G33" s="50"/>
      <c r="H33" s="49"/>
      <c r="I33" s="50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49"/>
      <c r="E34" s="50"/>
      <c r="F34" s="49"/>
      <c r="G34" s="50"/>
      <c r="H34" s="49"/>
      <c r="I34" s="50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140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26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2"/>
      <c r="F36" s="41" t="s">
        <v>99</v>
      </c>
      <c r="G36" s="42"/>
      <c r="H36" s="37"/>
      <c r="I36" s="38"/>
      <c r="J36" s="37"/>
      <c r="K36" s="38"/>
      <c r="L36" s="41" t="s">
        <v>101</v>
      </c>
      <c r="M36" s="42"/>
      <c r="N36" s="41" t="s">
        <v>141</v>
      </c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37"/>
      <c r="C37" s="38"/>
      <c r="D37" s="41" t="s">
        <v>142</v>
      </c>
      <c r="E37" s="42"/>
      <c r="F37" s="41" t="s">
        <v>143</v>
      </c>
      <c r="G37" s="42"/>
      <c r="H37" s="37"/>
      <c r="I37" s="38"/>
      <c r="J37" s="37"/>
      <c r="K37" s="38"/>
      <c r="L37" s="41" t="s">
        <v>234</v>
      </c>
      <c r="M37" s="42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D33:E33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J7:K7"/>
    <mergeCell ref="L7:M7"/>
    <mergeCell ref="N7:O7"/>
    <mergeCell ref="N8:O8"/>
    <mergeCell ref="N9:O9"/>
    <mergeCell ref="F11:G11"/>
    <mergeCell ref="B8:C8"/>
    <mergeCell ref="D8:E8"/>
    <mergeCell ref="F8:G8"/>
    <mergeCell ref="B18:C18"/>
    <mergeCell ref="D18:E18"/>
    <mergeCell ref="F18:G18"/>
    <mergeCell ref="H8:I8"/>
    <mergeCell ref="J8:K8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N6:O6"/>
    <mergeCell ref="B7:C7"/>
    <mergeCell ref="L13:M13"/>
    <mergeCell ref="H11:I11"/>
    <mergeCell ref="J11:K11"/>
    <mergeCell ref="L15:M15"/>
    <mergeCell ref="A4:A8"/>
    <mergeCell ref="F13:G13"/>
    <mergeCell ref="H13:I13"/>
    <mergeCell ref="A9:A14"/>
    <mergeCell ref="L8:M8"/>
    <mergeCell ref="J6:K6"/>
    <mergeCell ref="F9:G9"/>
    <mergeCell ref="H9:I9"/>
    <mergeCell ref="J9:K9"/>
    <mergeCell ref="L9:M9"/>
    <mergeCell ref="D7:E7"/>
    <mergeCell ref="F7:G7"/>
    <mergeCell ref="H7:I7"/>
    <mergeCell ref="L6:M6"/>
    <mergeCell ref="L11:M11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B9:C9"/>
    <mergeCell ref="D9:E9"/>
    <mergeCell ref="N11:O11"/>
    <mergeCell ref="B13:C13"/>
    <mergeCell ref="D13:E13"/>
    <mergeCell ref="J13:K13"/>
    <mergeCell ref="H23:I23"/>
    <mergeCell ref="J23:K23"/>
    <mergeCell ref="L23:M23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N22:O22"/>
    <mergeCell ref="B23:C23"/>
    <mergeCell ref="D23:E23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B19:C19"/>
    <mergeCell ref="D19:E19"/>
    <mergeCell ref="F19:G19"/>
    <mergeCell ref="H19:I19"/>
    <mergeCell ref="J19:K19"/>
    <mergeCell ref="L19:M19"/>
    <mergeCell ref="A15:A19"/>
    <mergeCell ref="F23:G23"/>
    <mergeCell ref="L28:M28"/>
    <mergeCell ref="N28:O28"/>
    <mergeCell ref="L25:M25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L27:M27"/>
    <mergeCell ref="N27:O27"/>
    <mergeCell ref="B28:C28"/>
    <mergeCell ref="P25:P29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B27:C27"/>
    <mergeCell ref="D27:E27"/>
    <mergeCell ref="F27:G27"/>
    <mergeCell ref="H27:I27"/>
    <mergeCell ref="J27:K27"/>
    <mergeCell ref="F28:G28"/>
    <mergeCell ref="H28:I28"/>
    <mergeCell ref="J28:K28"/>
    <mergeCell ref="J33:K33"/>
    <mergeCell ref="L33:M33"/>
    <mergeCell ref="N33:O33"/>
    <mergeCell ref="N34:O34"/>
    <mergeCell ref="B34:C34"/>
    <mergeCell ref="D34:E34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N35:O35"/>
    <mergeCell ref="F37:G37"/>
    <mergeCell ref="F38:G38"/>
    <mergeCell ref="H38:I38"/>
    <mergeCell ref="J38:K38"/>
    <mergeCell ref="L38:M38"/>
    <mergeCell ref="D28:E28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D38:E38"/>
    <mergeCell ref="F34:G34"/>
    <mergeCell ref="A35:A39"/>
    <mergeCell ref="B35:C35"/>
    <mergeCell ref="D35:E35"/>
    <mergeCell ref="F35:G35"/>
    <mergeCell ref="H35:I35"/>
    <mergeCell ref="J35:K35"/>
    <mergeCell ref="L35:M35"/>
    <mergeCell ref="H34:I34"/>
    <mergeCell ref="J34:K34"/>
    <mergeCell ref="L34:M34"/>
    <mergeCell ref="F22:G22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918CF-ED48-429C-AD50-1416F6BA371D}">
  <sheetPr>
    <pageSetUpPr fitToPage="1"/>
  </sheetPr>
  <dimension ref="A1:AJ1002"/>
  <sheetViews>
    <sheetView showGridLines="0" topLeftCell="A17" zoomScaleNormal="100" workbookViewId="0">
      <selection activeCell="L36" sqref="L36:M36"/>
    </sheetView>
  </sheetViews>
  <sheetFormatPr baseColWidth="10" defaultColWidth="12.59765625" defaultRowHeight="15" customHeight="1"/>
  <cols>
    <col min="1" max="1" width="4.09765625" style="14" customWidth="1"/>
    <col min="2" max="2" width="9.09765625" style="3" customWidth="1"/>
    <col min="3" max="3" width="10.09765625" style="3" customWidth="1"/>
    <col min="4" max="4" width="9.09765625" style="3" customWidth="1"/>
    <col min="5" max="5" width="10.09765625" style="3" customWidth="1"/>
    <col min="6" max="6" width="9.09765625" style="3" customWidth="1"/>
    <col min="7" max="7" width="10.09765625" style="3" customWidth="1"/>
    <col min="8" max="8" width="9.09765625" style="3" customWidth="1"/>
    <col min="9" max="9" width="10.09765625" style="3" customWidth="1"/>
    <col min="10" max="10" width="9.09765625" style="3" customWidth="1"/>
    <col min="11" max="11" width="10.09765625" style="3" customWidth="1"/>
    <col min="12" max="12" width="9.09765625" style="3" customWidth="1"/>
    <col min="13" max="13" width="10.09765625" style="3" customWidth="1"/>
    <col min="14" max="14" width="9.09765625" style="3" customWidth="1"/>
    <col min="15" max="15" width="10.09765625" style="3" customWidth="1"/>
    <col min="16" max="16" width="4.09765625" style="14" customWidth="1"/>
    <col min="17" max="36" width="9.5" style="3" customWidth="1"/>
    <col min="37" max="16384" width="12.59765625" style="3"/>
  </cols>
  <sheetData>
    <row r="1" spans="1:36" s="6" customFormat="1" ht="24" customHeight="1">
      <c r="A1" s="11" t="s">
        <v>245</v>
      </c>
      <c r="B1" s="24"/>
      <c r="C1" s="25" t="str">
        <f>CONCATENATE(A2," ",A1)</f>
        <v>27 MAI</v>
      </c>
      <c r="D1" s="32">
        <f>WEEKNUM(C1)</f>
        <v>22</v>
      </c>
      <c r="E1" s="10" t="s">
        <v>243</v>
      </c>
      <c r="F1" s="10"/>
      <c r="G1" s="10"/>
      <c r="H1" s="10" t="s">
        <v>244</v>
      </c>
      <c r="I1" s="26">
        <f>18+D1</f>
        <v>40</v>
      </c>
      <c r="J1" s="10"/>
      <c r="K1" s="10"/>
      <c r="L1" s="10"/>
      <c r="M1" s="10"/>
      <c r="N1" s="10"/>
      <c r="O1" s="11"/>
      <c r="P1" s="10"/>
    </row>
    <row r="2" spans="1:36" s="6" customFormat="1" ht="24" customHeight="1" thickBot="1">
      <c r="A2" s="33" t="str">
        <f>RIGHT(A4,2)</f>
        <v>27</v>
      </c>
      <c r="B2" s="88" t="s">
        <v>0</v>
      </c>
      <c r="C2" s="88"/>
      <c r="D2" s="88"/>
      <c r="E2" s="88"/>
      <c r="F2" s="89" t="s">
        <v>1</v>
      </c>
      <c r="G2" s="90"/>
      <c r="H2" s="90"/>
      <c r="I2" s="90"/>
      <c r="J2" s="90"/>
      <c r="K2" s="91"/>
      <c r="L2" s="92" t="s">
        <v>2</v>
      </c>
      <c r="M2" s="93"/>
      <c r="N2" s="93"/>
      <c r="O2" s="93"/>
      <c r="P2" s="12"/>
      <c r="Q2" s="7"/>
      <c r="R2" s="2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>
      <c r="A3" s="13"/>
      <c r="B3" s="94" t="s">
        <v>250</v>
      </c>
      <c r="C3" s="95"/>
      <c r="D3" s="94" t="s">
        <v>3</v>
      </c>
      <c r="E3" s="96"/>
      <c r="F3" s="94" t="s">
        <v>4</v>
      </c>
      <c r="G3" s="95"/>
      <c r="H3" s="94" t="s">
        <v>5</v>
      </c>
      <c r="I3" s="96"/>
      <c r="J3" s="94" t="s">
        <v>6</v>
      </c>
      <c r="K3" s="96"/>
      <c r="L3" s="94" t="s">
        <v>7</v>
      </c>
      <c r="M3" s="95"/>
      <c r="N3" s="94" t="s">
        <v>8</v>
      </c>
      <c r="O3" s="96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>
      <c r="A4" s="53" t="s">
        <v>144</v>
      </c>
      <c r="B4" s="55"/>
      <c r="C4" s="56"/>
      <c r="D4" s="55"/>
      <c r="E4" s="56"/>
      <c r="F4" s="68"/>
      <c r="G4" s="69"/>
      <c r="H4" s="55"/>
      <c r="I4" s="56"/>
      <c r="J4" s="55"/>
      <c r="K4" s="56"/>
      <c r="L4" s="55"/>
      <c r="M4" s="56"/>
      <c r="N4" s="55"/>
      <c r="O4" s="56"/>
      <c r="P4" s="53" t="str">
        <f>A4</f>
        <v>LUNDI 27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>
      <c r="A5" s="47"/>
      <c r="B5" s="37"/>
      <c r="C5" s="38"/>
      <c r="D5" s="41" t="s">
        <v>83</v>
      </c>
      <c r="E5" s="42"/>
      <c r="F5" s="37"/>
      <c r="G5" s="38"/>
      <c r="H5" s="37"/>
      <c r="I5" s="38"/>
      <c r="J5" s="37"/>
      <c r="K5" s="38"/>
      <c r="L5" s="41" t="s">
        <v>62</v>
      </c>
      <c r="M5" s="42"/>
      <c r="N5" s="37"/>
      <c r="O5" s="38"/>
      <c r="P5" s="47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>
      <c r="A6" s="47"/>
      <c r="B6" s="37"/>
      <c r="C6" s="38"/>
      <c r="D6" s="41" t="s">
        <v>84</v>
      </c>
      <c r="E6" s="42"/>
      <c r="F6" s="41" t="s">
        <v>85</v>
      </c>
      <c r="G6" s="42"/>
      <c r="H6" s="41" t="s">
        <v>14</v>
      </c>
      <c r="I6" s="42"/>
      <c r="J6" s="41" t="s">
        <v>14</v>
      </c>
      <c r="K6" s="42"/>
      <c r="L6" s="37"/>
      <c r="M6" s="38"/>
      <c r="N6" s="37"/>
      <c r="O6" s="38"/>
      <c r="P6" s="47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>
      <c r="A7" s="47"/>
      <c r="B7" s="37"/>
      <c r="C7" s="38"/>
      <c r="D7" s="41" t="s">
        <v>86</v>
      </c>
      <c r="E7" s="42"/>
      <c r="F7" s="78"/>
      <c r="G7" s="79"/>
      <c r="H7" s="37"/>
      <c r="I7" s="38"/>
      <c r="J7" s="37"/>
      <c r="K7" s="38"/>
      <c r="L7" s="120" t="s">
        <v>210</v>
      </c>
      <c r="M7" s="38"/>
      <c r="N7" s="37"/>
      <c r="O7" s="38"/>
      <c r="P7" s="47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>
      <c r="A8" s="47"/>
      <c r="B8" s="39"/>
      <c r="C8" s="40"/>
      <c r="D8" s="39"/>
      <c r="E8" s="40"/>
      <c r="F8" s="82"/>
      <c r="G8" s="83"/>
      <c r="H8" s="84"/>
      <c r="I8" s="85"/>
      <c r="J8" s="39"/>
      <c r="K8" s="40"/>
      <c r="L8" s="72" t="s">
        <v>88</v>
      </c>
      <c r="M8" s="67"/>
      <c r="N8" s="39"/>
      <c r="O8" s="40"/>
      <c r="P8" s="4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>
      <c r="A9" s="59" t="s">
        <v>145</v>
      </c>
      <c r="B9" s="64"/>
      <c r="C9" s="65"/>
      <c r="D9" s="64"/>
      <c r="E9" s="65"/>
      <c r="F9" s="64"/>
      <c r="G9" s="65"/>
      <c r="H9" s="49"/>
      <c r="I9" s="50"/>
      <c r="J9" s="64"/>
      <c r="K9" s="65"/>
      <c r="L9" s="64"/>
      <c r="M9" s="65"/>
      <c r="N9" s="49"/>
      <c r="O9" s="50"/>
      <c r="P9" s="59" t="str">
        <f>A9</f>
        <v>MARDI 28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>
      <c r="A10" s="60"/>
      <c r="B10" s="49"/>
      <c r="C10" s="50"/>
      <c r="D10" s="62"/>
      <c r="E10" s="63"/>
      <c r="F10" s="62" t="s">
        <v>207</v>
      </c>
      <c r="G10" s="63"/>
      <c r="H10" s="49"/>
      <c r="I10" s="50"/>
      <c r="J10" s="49"/>
      <c r="K10" s="50"/>
      <c r="L10" s="49"/>
      <c r="M10" s="50"/>
      <c r="N10" s="75" t="s">
        <v>12</v>
      </c>
      <c r="O10" s="63"/>
      <c r="P10" s="6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>
      <c r="A11" s="60"/>
      <c r="B11" s="49"/>
      <c r="C11" s="50"/>
      <c r="D11" s="49"/>
      <c r="E11" s="50"/>
      <c r="F11" s="62"/>
      <c r="G11" s="63"/>
      <c r="H11" s="62" t="s">
        <v>14</v>
      </c>
      <c r="I11" s="63"/>
      <c r="J11" s="62" t="s">
        <v>14</v>
      </c>
      <c r="K11" s="63"/>
      <c r="L11" s="62" t="s">
        <v>15</v>
      </c>
      <c r="M11" s="63"/>
      <c r="N11" s="49"/>
      <c r="O11" s="50"/>
      <c r="P11" s="60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>
      <c r="A12" s="60"/>
      <c r="B12" s="20"/>
      <c r="C12" s="21"/>
      <c r="D12" s="20"/>
      <c r="E12" s="21"/>
      <c r="F12" s="20"/>
      <c r="G12" s="21"/>
      <c r="H12" s="17"/>
      <c r="I12" s="18"/>
      <c r="J12" s="20"/>
      <c r="K12" s="21"/>
      <c r="L12" s="20"/>
      <c r="M12" s="21"/>
      <c r="N12" s="20"/>
      <c r="O12" s="21"/>
      <c r="P12" s="60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>
      <c r="A13" s="60"/>
      <c r="B13" s="49"/>
      <c r="C13" s="50"/>
      <c r="D13" s="62" t="s">
        <v>90</v>
      </c>
      <c r="E13" s="63"/>
      <c r="F13" s="62" t="s">
        <v>17</v>
      </c>
      <c r="G13" s="63"/>
      <c r="H13" s="62"/>
      <c r="I13" s="63"/>
      <c r="J13" s="49"/>
      <c r="K13" s="50"/>
      <c r="L13" s="49"/>
      <c r="M13" s="50"/>
      <c r="N13" s="49"/>
      <c r="O13" s="50"/>
      <c r="P13" s="60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>
      <c r="A14" s="61"/>
      <c r="B14" s="49"/>
      <c r="C14" s="50"/>
      <c r="D14" s="70" t="s">
        <v>19</v>
      </c>
      <c r="E14" s="71"/>
      <c r="F14" s="75" t="s">
        <v>91</v>
      </c>
      <c r="G14" s="63"/>
      <c r="H14" s="62"/>
      <c r="I14" s="63"/>
      <c r="J14" s="57"/>
      <c r="K14" s="58"/>
      <c r="L14" s="62" t="s">
        <v>21</v>
      </c>
      <c r="M14" s="63"/>
      <c r="N14" s="49"/>
      <c r="O14" s="50"/>
      <c r="P14" s="61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>
      <c r="A15" s="46" t="s">
        <v>146</v>
      </c>
      <c r="B15" s="55"/>
      <c r="C15" s="56"/>
      <c r="D15" s="55"/>
      <c r="E15" s="56"/>
      <c r="F15" s="68" t="s">
        <v>208</v>
      </c>
      <c r="G15" s="69"/>
      <c r="H15" s="55"/>
      <c r="I15" s="56"/>
      <c r="J15" s="55"/>
      <c r="K15" s="56"/>
      <c r="L15" s="68" t="s">
        <v>24</v>
      </c>
      <c r="M15" s="69"/>
      <c r="N15" s="55"/>
      <c r="O15" s="56"/>
      <c r="P15" s="46" t="str">
        <f>A15</f>
        <v>MERCREDI 29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>
      <c r="A16" s="47"/>
      <c r="B16" s="37"/>
      <c r="C16" s="38"/>
      <c r="D16" s="37"/>
      <c r="E16" s="38"/>
      <c r="F16" s="41" t="s">
        <v>25</v>
      </c>
      <c r="G16" s="42"/>
      <c r="H16" s="37"/>
      <c r="I16" s="38"/>
      <c r="J16" s="37"/>
      <c r="K16" s="38"/>
      <c r="L16" s="37"/>
      <c r="M16" s="38"/>
      <c r="N16" s="37"/>
      <c r="O16" s="38"/>
      <c r="P16" s="47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>
      <c r="A17" s="47"/>
      <c r="B17" s="37"/>
      <c r="C17" s="38"/>
      <c r="D17" s="41"/>
      <c r="E17" s="42"/>
      <c r="F17" s="41" t="s">
        <v>27</v>
      </c>
      <c r="G17" s="42"/>
      <c r="H17" s="43" t="s">
        <v>28</v>
      </c>
      <c r="I17" s="42"/>
      <c r="J17" s="41" t="s">
        <v>29</v>
      </c>
      <c r="K17" s="42"/>
      <c r="L17" s="41" t="s">
        <v>26</v>
      </c>
      <c r="M17" s="42"/>
      <c r="N17" s="37"/>
      <c r="O17" s="38"/>
      <c r="P17" s="47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>
      <c r="A18" s="47"/>
      <c r="B18" s="37"/>
      <c r="C18" s="38"/>
      <c r="D18" s="37"/>
      <c r="E18" s="38"/>
      <c r="F18" s="41" t="s">
        <v>30</v>
      </c>
      <c r="G18" s="42"/>
      <c r="H18" s="41" t="s">
        <v>31</v>
      </c>
      <c r="I18" s="42"/>
      <c r="J18" s="37"/>
      <c r="K18" s="38"/>
      <c r="L18" s="37"/>
      <c r="M18" s="38"/>
      <c r="N18" s="37"/>
      <c r="O18" s="38"/>
      <c r="P18" s="4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>
      <c r="A19" s="48"/>
      <c r="B19" s="39"/>
      <c r="C19" s="40"/>
      <c r="D19" s="39"/>
      <c r="E19" s="40"/>
      <c r="F19" s="72" t="s">
        <v>33</v>
      </c>
      <c r="G19" s="67"/>
      <c r="H19" s="39"/>
      <c r="I19" s="40"/>
      <c r="J19" s="39"/>
      <c r="K19" s="40"/>
      <c r="L19" s="72" t="s">
        <v>34</v>
      </c>
      <c r="M19" s="67"/>
      <c r="N19" s="39"/>
      <c r="O19" s="40"/>
      <c r="P19" s="4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>
      <c r="A20" s="59" t="s">
        <v>147</v>
      </c>
      <c r="B20" s="64"/>
      <c r="C20" s="65"/>
      <c r="D20" s="64"/>
      <c r="E20" s="65"/>
      <c r="F20" s="73" t="s">
        <v>36</v>
      </c>
      <c r="G20" s="74"/>
      <c r="H20" s="49"/>
      <c r="I20" s="50"/>
      <c r="J20" s="64"/>
      <c r="K20" s="65"/>
      <c r="L20" s="64"/>
      <c r="M20" s="65"/>
      <c r="N20" s="49"/>
      <c r="O20" s="50"/>
      <c r="P20" s="59" t="str">
        <f>A20</f>
        <v>JEUDI 30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>
      <c r="A21" s="60"/>
      <c r="B21" s="49"/>
      <c r="C21" s="50"/>
      <c r="D21" s="49"/>
      <c r="E21" s="50"/>
      <c r="F21" s="62" t="s">
        <v>37</v>
      </c>
      <c r="G21" s="63"/>
      <c r="H21" s="49"/>
      <c r="I21" s="50"/>
      <c r="J21" s="49"/>
      <c r="K21" s="50"/>
      <c r="L21" s="49"/>
      <c r="M21" s="50"/>
      <c r="N21" s="49"/>
      <c r="O21" s="50"/>
      <c r="P21" s="60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>
      <c r="A22" s="60"/>
      <c r="B22" s="49"/>
      <c r="C22" s="50"/>
      <c r="D22" s="49"/>
      <c r="E22" s="50"/>
      <c r="F22" s="62"/>
      <c r="G22" s="63"/>
      <c r="H22" s="49"/>
      <c r="I22" s="50"/>
      <c r="J22" s="49"/>
      <c r="K22" s="50"/>
      <c r="L22" s="62" t="s">
        <v>38</v>
      </c>
      <c r="M22" s="63"/>
      <c r="N22" s="62"/>
      <c r="O22" s="63"/>
      <c r="P22" s="60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>
      <c r="A23" s="60"/>
      <c r="B23" s="49"/>
      <c r="C23" s="50"/>
      <c r="D23" s="49"/>
      <c r="E23" s="50"/>
      <c r="F23" s="62" t="s">
        <v>249</v>
      </c>
      <c r="G23" s="63"/>
      <c r="H23" s="49"/>
      <c r="I23" s="50"/>
      <c r="J23" s="49"/>
      <c r="K23" s="50"/>
      <c r="L23" s="49"/>
      <c r="M23" s="50"/>
      <c r="N23" s="49"/>
      <c r="O23" s="50"/>
      <c r="P23" s="60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>
      <c r="A24" s="61"/>
      <c r="B24" s="57" t="s">
        <v>229</v>
      </c>
      <c r="C24" s="58"/>
      <c r="D24" s="62" t="s">
        <v>39</v>
      </c>
      <c r="E24" s="63"/>
      <c r="F24" s="57"/>
      <c r="G24" s="58"/>
      <c r="H24" s="62" t="s">
        <v>94</v>
      </c>
      <c r="I24" s="63"/>
      <c r="J24" s="57"/>
      <c r="K24" s="58"/>
      <c r="L24" s="70" t="s">
        <v>41</v>
      </c>
      <c r="M24" s="71"/>
      <c r="N24" s="49"/>
      <c r="O24" s="50"/>
      <c r="P24" s="61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>
      <c r="A25" s="46" t="s">
        <v>148</v>
      </c>
      <c r="B25" s="55"/>
      <c r="C25" s="56"/>
      <c r="D25" s="55"/>
      <c r="E25" s="56"/>
      <c r="F25" s="68" t="s">
        <v>43</v>
      </c>
      <c r="G25" s="69"/>
      <c r="H25" s="68" t="s">
        <v>44</v>
      </c>
      <c r="I25" s="69"/>
      <c r="J25" s="55"/>
      <c r="K25" s="56"/>
      <c r="L25" s="55"/>
      <c r="M25" s="56"/>
      <c r="N25" s="55"/>
      <c r="O25" s="56"/>
      <c r="P25" s="46" t="str">
        <f>A25</f>
        <v>VENDREDI 31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>
      <c r="A26" s="47"/>
      <c r="B26" s="37"/>
      <c r="C26" s="38"/>
      <c r="D26" s="37"/>
      <c r="E26" s="38"/>
      <c r="F26" s="37"/>
      <c r="G26" s="38"/>
      <c r="H26" s="37"/>
      <c r="I26" s="38"/>
      <c r="J26" s="37"/>
      <c r="K26" s="38"/>
      <c r="L26" s="37"/>
      <c r="M26" s="38"/>
      <c r="N26" s="37"/>
      <c r="O26" s="38"/>
      <c r="P26" s="47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>
      <c r="A27" s="47"/>
      <c r="B27" s="37"/>
      <c r="C27" s="38"/>
      <c r="D27" s="41" t="s">
        <v>45</v>
      </c>
      <c r="E27" s="42"/>
      <c r="F27" s="41" t="s">
        <v>46</v>
      </c>
      <c r="G27" s="42"/>
      <c r="H27" s="37"/>
      <c r="I27" s="38"/>
      <c r="J27" s="37"/>
      <c r="K27" s="38"/>
      <c r="L27" s="37"/>
      <c r="M27" s="38"/>
      <c r="N27" s="37"/>
      <c r="O27" s="38"/>
      <c r="P27" s="4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>
      <c r="A28" s="47"/>
      <c r="B28" s="37"/>
      <c r="C28" s="38"/>
      <c r="D28" s="37"/>
      <c r="E28" s="38"/>
      <c r="F28" s="41" t="s">
        <v>47</v>
      </c>
      <c r="G28" s="42"/>
      <c r="H28" s="37"/>
      <c r="I28" s="38"/>
      <c r="J28" s="37"/>
      <c r="K28" s="38"/>
      <c r="L28" s="41" t="s">
        <v>49</v>
      </c>
      <c r="M28" s="42"/>
      <c r="N28" s="37"/>
      <c r="O28" s="38"/>
      <c r="P28" s="47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>
      <c r="A29" s="48"/>
      <c r="B29" s="39"/>
      <c r="C29" s="40"/>
      <c r="D29" s="39"/>
      <c r="E29" s="40"/>
      <c r="F29" s="119" t="s">
        <v>255</v>
      </c>
      <c r="G29" s="40"/>
      <c r="H29" s="39"/>
      <c r="I29" s="40"/>
      <c r="J29" s="39"/>
      <c r="K29" s="40"/>
      <c r="L29" s="39"/>
      <c r="M29" s="40"/>
      <c r="N29" s="39"/>
      <c r="O29" s="40"/>
      <c r="P29" s="48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>
      <c r="A30" s="59" t="s">
        <v>149</v>
      </c>
      <c r="B30" s="49"/>
      <c r="C30" s="50"/>
      <c r="D30" s="49"/>
      <c r="E30" s="50"/>
      <c r="F30" s="49"/>
      <c r="G30" s="50"/>
      <c r="H30" s="64"/>
      <c r="I30" s="65"/>
      <c r="J30" s="64"/>
      <c r="K30" s="65"/>
      <c r="L30" s="62" t="s">
        <v>53</v>
      </c>
      <c r="M30" s="63"/>
      <c r="N30" s="49"/>
      <c r="O30" s="50"/>
      <c r="P30" s="59" t="str">
        <f>A30</f>
        <v>SAMEDI 1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>
      <c r="A31" s="60"/>
      <c r="B31" s="49"/>
      <c r="C31" s="50"/>
      <c r="D31" s="52" t="s">
        <v>216</v>
      </c>
      <c r="E31" s="50"/>
      <c r="F31" s="62" t="s">
        <v>69</v>
      </c>
      <c r="G31" s="63"/>
      <c r="H31" s="49"/>
      <c r="I31" s="50"/>
      <c r="J31" s="49"/>
      <c r="K31" s="50"/>
      <c r="L31" s="62"/>
      <c r="M31" s="63"/>
      <c r="N31" s="49"/>
      <c r="O31" s="50"/>
      <c r="P31" s="60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>
      <c r="A32" s="60"/>
      <c r="B32" s="49"/>
      <c r="C32" s="50"/>
      <c r="D32" s="49"/>
      <c r="E32" s="50"/>
      <c r="F32" s="62" t="s">
        <v>70</v>
      </c>
      <c r="G32" s="102"/>
      <c r="H32" s="62" t="s">
        <v>54</v>
      </c>
      <c r="I32" s="63"/>
      <c r="J32" s="49"/>
      <c r="K32" s="50"/>
      <c r="L32" s="62"/>
      <c r="M32" s="63"/>
      <c r="N32" s="62" t="s">
        <v>54</v>
      </c>
      <c r="O32" s="63"/>
      <c r="P32" s="60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>
      <c r="A33" s="60"/>
      <c r="B33" s="49"/>
      <c r="C33" s="50"/>
      <c r="D33" s="62" t="s">
        <v>150</v>
      </c>
      <c r="E33" s="63"/>
      <c r="F33" s="62" t="s">
        <v>151</v>
      </c>
      <c r="G33" s="63"/>
      <c r="H33" s="62" t="s">
        <v>152</v>
      </c>
      <c r="I33" s="63"/>
      <c r="J33" s="49"/>
      <c r="K33" s="50"/>
      <c r="L33" s="49"/>
      <c r="M33" s="50"/>
      <c r="N33" s="51"/>
      <c r="O33" s="50"/>
      <c r="P33" s="60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>
      <c r="A34" s="61"/>
      <c r="B34" s="49"/>
      <c r="C34" s="50"/>
      <c r="D34" s="62" t="s">
        <v>153</v>
      </c>
      <c r="E34" s="63"/>
      <c r="F34" s="62"/>
      <c r="G34" s="63"/>
      <c r="H34" s="62"/>
      <c r="I34" s="63"/>
      <c r="J34" s="57"/>
      <c r="K34" s="58"/>
      <c r="L34" s="57"/>
      <c r="M34" s="58"/>
      <c r="N34" s="49"/>
      <c r="O34" s="50"/>
      <c r="P34" s="61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>
      <c r="A35" s="53" t="s">
        <v>154</v>
      </c>
      <c r="B35" s="55"/>
      <c r="C35" s="56"/>
      <c r="D35" s="55"/>
      <c r="E35" s="56"/>
      <c r="F35" s="55"/>
      <c r="G35" s="56"/>
      <c r="H35" s="55"/>
      <c r="I35" s="56"/>
      <c r="J35" s="55"/>
      <c r="K35" s="56"/>
      <c r="L35" s="55"/>
      <c r="M35" s="56"/>
      <c r="N35" s="55"/>
      <c r="O35" s="56"/>
      <c r="P35" s="53" t="str">
        <f>A35</f>
        <v>DIMANCHE 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>
      <c r="A36" s="47"/>
      <c r="B36" s="37"/>
      <c r="C36" s="38"/>
      <c r="D36" s="43" t="s">
        <v>56</v>
      </c>
      <c r="E36" s="42"/>
      <c r="F36" s="41"/>
      <c r="G36" s="42"/>
      <c r="H36" s="37"/>
      <c r="I36" s="38"/>
      <c r="J36" s="37"/>
      <c r="K36" s="38"/>
      <c r="L36" s="41"/>
      <c r="M36" s="42"/>
      <c r="N36" s="41"/>
      <c r="O36" s="42"/>
      <c r="P36" s="47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>
      <c r="A37" s="47"/>
      <c r="B37" s="37"/>
      <c r="C37" s="38"/>
      <c r="D37" s="37"/>
      <c r="E37" s="38"/>
      <c r="F37" s="41"/>
      <c r="G37" s="42"/>
      <c r="H37" s="37"/>
      <c r="I37" s="38"/>
      <c r="J37" s="37"/>
      <c r="K37" s="38"/>
      <c r="L37" s="37"/>
      <c r="M37" s="38"/>
      <c r="N37" s="37"/>
      <c r="O37" s="38"/>
      <c r="P37" s="47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>
      <c r="A38" s="47"/>
      <c r="B38" s="37"/>
      <c r="C38" s="38"/>
      <c r="D38" s="41"/>
      <c r="E38" s="42"/>
      <c r="F38" s="37"/>
      <c r="G38" s="38"/>
      <c r="H38" s="37"/>
      <c r="I38" s="38"/>
      <c r="J38" s="37"/>
      <c r="K38" s="38"/>
      <c r="L38" s="37"/>
      <c r="M38" s="38"/>
      <c r="N38" s="37"/>
      <c r="O38" s="38"/>
      <c r="P38" s="47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>
      <c r="A39" s="54"/>
      <c r="B39" s="39"/>
      <c r="C39" s="40"/>
      <c r="D39" s="39"/>
      <c r="E39" s="40"/>
      <c r="F39" s="39"/>
      <c r="G39" s="40"/>
      <c r="H39" s="39"/>
      <c r="I39" s="40"/>
      <c r="J39" s="39"/>
      <c r="K39" s="40"/>
      <c r="L39" s="39"/>
      <c r="M39" s="40"/>
      <c r="N39" s="39"/>
      <c r="O39" s="40"/>
      <c r="P39" s="5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D33:E33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J7:K7"/>
    <mergeCell ref="L7:M7"/>
    <mergeCell ref="N7:O7"/>
    <mergeCell ref="N8:O8"/>
    <mergeCell ref="B8:C8"/>
    <mergeCell ref="D8:E8"/>
    <mergeCell ref="F8:G8"/>
    <mergeCell ref="H8:I8"/>
    <mergeCell ref="J8:K8"/>
    <mergeCell ref="L8:M8"/>
    <mergeCell ref="L15:M15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N11:O11"/>
    <mergeCell ref="B13:C13"/>
    <mergeCell ref="D13:E13"/>
    <mergeCell ref="J13:K13"/>
    <mergeCell ref="L13:M13"/>
    <mergeCell ref="A4:A8"/>
    <mergeCell ref="F13:G13"/>
    <mergeCell ref="H13:I13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A15:A19"/>
    <mergeCell ref="F23:G23"/>
    <mergeCell ref="H23:I23"/>
    <mergeCell ref="J23:K23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P25:P29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N27:O27"/>
    <mergeCell ref="L23:M23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J34:K34"/>
    <mergeCell ref="L34:M34"/>
    <mergeCell ref="L27:M27"/>
    <mergeCell ref="B28:C28"/>
    <mergeCell ref="D28:E28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H37:I37"/>
    <mergeCell ref="J37:K37"/>
    <mergeCell ref="L37:M37"/>
    <mergeCell ref="H38:I38"/>
    <mergeCell ref="J38:K38"/>
    <mergeCell ref="L38:M38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N37:O37"/>
    <mergeCell ref="B38:C38"/>
    <mergeCell ref="D38:E38"/>
    <mergeCell ref="N35:O35"/>
    <mergeCell ref="F37:G37"/>
    <mergeCell ref="F38:G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1 avr</vt:lpstr>
      <vt:lpstr>8 avr</vt:lpstr>
      <vt:lpstr>15 avr</vt:lpstr>
      <vt:lpstr>22 avr</vt:lpstr>
      <vt:lpstr>29 avr</vt:lpstr>
      <vt:lpstr>6 mai</vt:lpstr>
      <vt:lpstr>13 mai</vt:lpstr>
      <vt:lpstr>20 mai</vt:lpstr>
      <vt:lpstr>27 mai</vt:lpstr>
      <vt:lpstr>3 juin</vt:lpstr>
      <vt:lpstr>10 juin</vt:lpstr>
      <vt:lpstr>17 juin</vt:lpstr>
      <vt:lpstr>24 juin</vt:lpstr>
      <vt:lpstr>1 juil</vt:lpstr>
      <vt:lpstr>8 juil</vt:lpstr>
      <vt:lpstr>15 juil</vt:lpstr>
      <vt:lpstr>22 juil</vt:lpstr>
      <vt:lpstr>29 juil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ANNE DE LIEGE</cp:lastModifiedBy>
  <cp:revision/>
  <cp:lastPrinted>2024-03-31T13:41:03Z</cp:lastPrinted>
  <dcterms:created xsi:type="dcterms:W3CDTF">2009-06-23T19:59:01Z</dcterms:created>
  <dcterms:modified xsi:type="dcterms:W3CDTF">2024-07-02T17:02:03Z</dcterms:modified>
  <cp:category/>
  <cp:contentStatus/>
</cp:coreProperties>
</file>